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d.sharepoint.com/sites/WSB-COWSD-380-PCU/Shared Documents/Website Management/3. Webpage Updates/Layoff Services WARN/2026/"/>
    </mc:Choice>
  </mc:AlternateContent>
  <xr:revisionPtr revIDLastSave="0" documentId="8_{A3AECD60-72AD-4932-A777-C7ACE9C50F6C}" xr6:coauthVersionLast="47" xr6:coauthVersionMax="47" xr10:uidLastSave="{00000000-0000-0000-0000-000000000000}"/>
  <bookViews>
    <workbookView xWindow="-28920" yWindow="-45" windowWidth="29040" windowHeight="15720" tabRatio="751" xr2:uid="{3EA4B9A5-CE9D-4ACF-B45F-4158810915D4}"/>
  </bookViews>
  <sheets>
    <sheet name="Index" sheetId="3" r:id="rId1"/>
    <sheet name="WARN Report Summary" sheetId="2" r:id="rId2"/>
    <sheet name="Detailed WARN Report " sheetId="1" r:id="rId3"/>
    <sheet name="Call Center Relocations Summary" sheetId="4" r:id="rId4"/>
    <sheet name="Call Center Relocations Report" sheetId="5" r:id="rId5"/>
    <sheet name="Industry List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8" i="4"/>
  <c r="B7" i="4"/>
  <c r="B6" i="4"/>
  <c r="B5" i="4"/>
  <c r="B4" i="4"/>
  <c r="B3" i="4"/>
  <c r="B3" i="2" l="1"/>
  <c r="B8" i="2"/>
  <c r="B6" i="2"/>
  <c r="B9" i="2"/>
  <c r="B5" i="2"/>
  <c r="B7" i="2"/>
  <c r="B4" i="2"/>
</calcChain>
</file>

<file path=xl/sharedStrings.xml><?xml version="1.0" encoding="utf-8"?>
<sst xmlns="http://schemas.openxmlformats.org/spreadsheetml/2006/main" count="1526" uniqueCount="617">
  <si>
    <t>County/Parish</t>
  </si>
  <si>
    <t>Company</t>
  </si>
  <si>
    <r>
      <rPr>
        <b/>
        <sz val="9"/>
        <color rgb="FF000000"/>
        <rFont val="Arial"/>
        <family val="2"/>
      </rPr>
      <t xml:space="preserve">Layoff/
</t>
    </r>
    <r>
      <rPr>
        <b/>
        <sz val="9"/>
        <color rgb="FF000000"/>
        <rFont val="Arial"/>
        <family val="2"/>
      </rPr>
      <t>Closure</t>
    </r>
  </si>
  <si>
    <r>
      <rPr>
        <b/>
        <sz val="9"/>
        <color rgb="FF000000"/>
        <rFont val="Arial"/>
        <family val="2"/>
      </rPr>
      <t xml:space="preserve">No. Of
</t>
    </r>
    <r>
      <rPr>
        <b/>
        <sz val="9"/>
        <color rgb="FF000000"/>
        <rFont val="Arial"/>
        <family val="2"/>
      </rPr>
      <t>Employees</t>
    </r>
  </si>
  <si>
    <t>Address</t>
  </si>
  <si>
    <t>Los Angeles County</t>
  </si>
  <si>
    <t>Layoff Permanent</t>
  </si>
  <si>
    <t>Notice
Date</t>
  </si>
  <si>
    <t>Effective 
Date</t>
  </si>
  <si>
    <t>Permanent Layoff</t>
  </si>
  <si>
    <t>Temporary Layoff</t>
  </si>
  <si>
    <t>Not Identified Layoff</t>
  </si>
  <si>
    <t>Permanent Closure</t>
  </si>
  <si>
    <t>Temporary Closure</t>
  </si>
  <si>
    <t>Not Identified Closure</t>
  </si>
  <si>
    <t>Total</t>
  </si>
  <si>
    <t>Report Summary</t>
  </si>
  <si>
    <t>Employees Affected</t>
  </si>
  <si>
    <t>WARN Report Summary</t>
  </si>
  <si>
    <t>Detailed WARN Report</t>
  </si>
  <si>
    <t>WARN Report Index</t>
  </si>
  <si>
    <r>
      <rPr>
        <b/>
        <sz val="14"/>
        <color theme="1"/>
        <rFont val="Calibri"/>
        <family val="2"/>
        <scheme val="minor"/>
      </rPr>
      <t>Warn Report Summary</t>
    </r>
    <r>
      <rPr>
        <sz val="11"/>
        <color theme="1"/>
        <rFont val="Calibri"/>
        <family val="2"/>
        <scheme val="minor"/>
      </rPr>
      <t xml:space="preserve">
Table spans cells A2 through B9. For more details about this summary, use Detailed WARN Report sheet.</t>
    </r>
  </si>
  <si>
    <t>Processed
Date</t>
  </si>
  <si>
    <t>Call Center Relocations Summary</t>
  </si>
  <si>
    <t>Call Center Relocations Report</t>
  </si>
  <si>
    <r>
      <rPr>
        <b/>
        <sz val="14"/>
        <color theme="1"/>
        <rFont val="Calibri"/>
        <family val="2"/>
        <scheme val="minor"/>
      </rPr>
      <t>Call Center Relocations Summary</t>
    </r>
    <r>
      <rPr>
        <sz val="11"/>
        <color theme="1"/>
        <rFont val="Calibri"/>
        <family val="2"/>
        <scheme val="minor"/>
      </rPr>
      <t xml:space="preserve">
Table spans cells A2 through B9. For more details about this summary, use Call Center Relocations Report sheet.</t>
    </r>
  </si>
  <si>
    <t>American General Life Insurance Company</t>
  </si>
  <si>
    <t>21650 Oxnard Street  Woodland Hills CA 91367</t>
  </si>
  <si>
    <t>This worksheet contains 5 sheets. The introductory page, WARN Report Summary, Detailed WARN Report, Call Center Relocations Summary, and Call Center Relocations Report. The second sheet provides an overview of the report according to layoff/closure/relocation types and related quantitative data. The third sheet displays a detailed summary report of affected companies by county. The fourth sheet provides an overview of the report specificially for call center relocations. The fifth sheet displays a detailed summary report of affected companies by county. This Daily WARN Report is updated every Tuesday and Thursday. Hyperlinks to the other 4 sheets can be found below in cell A3-A6.</t>
  </si>
  <si>
    <t>Related Industry</t>
  </si>
  <si>
    <t>11 Agriculture Forestry Fishing Hunting</t>
  </si>
  <si>
    <t>21 Mining Quarrying Oil and Gas Exraction</t>
  </si>
  <si>
    <t>22 Utilities</t>
  </si>
  <si>
    <t>23 Construction</t>
  </si>
  <si>
    <t>31-33 Manufacturing</t>
  </si>
  <si>
    <t>42 Wholesale Trade</t>
  </si>
  <si>
    <t>44-45 Retail Trade</t>
  </si>
  <si>
    <t>48-49 Transportation and Warehousing</t>
  </si>
  <si>
    <t>51 Information</t>
  </si>
  <si>
    <t>52 Finance and Insurance</t>
  </si>
  <si>
    <t>53 Real Estate and Rental Leasing</t>
  </si>
  <si>
    <t>54 Professional Scientific and Technical Services</t>
  </si>
  <si>
    <t>55 Management of Companies and Enterprises</t>
  </si>
  <si>
    <t>56 Administrative and Support and Waste Management and Remediation</t>
  </si>
  <si>
    <t>61 Educational Services</t>
  </si>
  <si>
    <t>62 Healthcare and Social Assistance</t>
  </si>
  <si>
    <t>71 Arts Entertainment and Recreation</t>
  </si>
  <si>
    <t>72 Accommodation and Food Services</t>
  </si>
  <si>
    <t>81 Other Services Except Public Administration</t>
  </si>
  <si>
    <t>92 Public Administration</t>
  </si>
  <si>
    <t>99 Unclassified</t>
  </si>
  <si>
    <t>N/A</t>
  </si>
  <si>
    <t>Closure Permanent</t>
  </si>
  <si>
    <t>Orange County</t>
  </si>
  <si>
    <t>San Bernardino County</t>
  </si>
  <si>
    <t>San Mateo County</t>
  </si>
  <si>
    <t>Sacramento County</t>
  </si>
  <si>
    <t>Contra Costa County</t>
  </si>
  <si>
    <t>Genentech, Inc.</t>
  </si>
  <si>
    <t>1 DNA Way  South San Francisco CA 94080</t>
  </si>
  <si>
    <t>Chevron</t>
  </si>
  <si>
    <t>5001 Executive Parkway, Suite 200  San Ramon CA 94583</t>
  </si>
  <si>
    <t>Blue Diamond Growers</t>
  </si>
  <si>
    <t>1802 C Street  Sacramento CA 95811</t>
  </si>
  <si>
    <t>DHL Supply Chain</t>
  </si>
  <si>
    <t>McDonald's Corporation</t>
  </si>
  <si>
    <t>17030 Green Drive  City of Industry CA 91745</t>
  </si>
  <si>
    <t>Athwal FDS Corporation</t>
  </si>
  <si>
    <t>932 West Mill Street  San Bernardino CA 92410</t>
  </si>
  <si>
    <t>Kingdom Animalia, LLC (Hourglass Cosmetics)</t>
  </si>
  <si>
    <t>17110 South Main Street  Carson CA 90248</t>
  </si>
  <si>
    <t>701A Sally Pl  Fullerton CA 92831</t>
  </si>
  <si>
    <t>Obsidian</t>
  </si>
  <si>
    <t>100 Spectrum Center Dr.  Irvine CA 92618</t>
  </si>
  <si>
    <t>LeeMAH Electronics</t>
  </si>
  <si>
    <t>155 South Hill Drive  Brisbane CA 94005</t>
  </si>
  <si>
    <t>Alameda County</t>
  </si>
  <si>
    <t>Xpress Delivery LLC (DSJ9)</t>
  </si>
  <si>
    <t>5800 Coliseum Way  Oakland CA 94621</t>
  </si>
  <si>
    <t>San Francisco County</t>
  </si>
  <si>
    <t>OnPoint Logistics LLC</t>
  </si>
  <si>
    <t>749 Toland Street  San Francisco CA 94124</t>
  </si>
  <si>
    <t>Butte County</t>
  </si>
  <si>
    <t>6th Street Center for Youth (Youth for Change)</t>
  </si>
  <si>
    <t>130 W. 6th Street  Chico CA 95928</t>
  </si>
  <si>
    <t>Sentinel Restaurant &amp; Hospitality Group LLC</t>
  </si>
  <si>
    <t>627 Sleepy Hollow Ln  Laguna Beach CA 92651</t>
  </si>
  <si>
    <t>The Vons Companies Inc.</t>
  </si>
  <si>
    <t>845 E. California St.  Pasadena CA 91106</t>
  </si>
  <si>
    <t>GEODIS</t>
  </si>
  <si>
    <t>1950 Palmetto Ave.  Redlands CA 92374</t>
  </si>
  <si>
    <t>Conduent</t>
  </si>
  <si>
    <t>11165 Knott Avenue, Suite D  Cypress CA 90630</t>
  </si>
  <si>
    <t>GMRI, Inc. dba Yard House</t>
  </si>
  <si>
    <t>1875 Newport Blvd., A219  Costa Mesa CA 92627</t>
  </si>
  <si>
    <t>GXO Logistics Worldwide, LLC</t>
  </si>
  <si>
    <t>7010 Cajon Blvd.  San Bernardino CA 92407</t>
  </si>
  <si>
    <t>Udemy, Inc.</t>
  </si>
  <si>
    <t>600 Harrison Street, 3rd Floor  San Francisco CA 94107</t>
  </si>
  <si>
    <t>Yolo County</t>
  </si>
  <si>
    <t>AWCS, LLC (Cottonwood Post-Acute Rehab</t>
  </si>
  <si>
    <t>Closure Temporary</t>
  </si>
  <si>
    <t>625 Cottonwood St.  Woodland CA 95695</t>
  </si>
  <si>
    <t>Santa Clara County</t>
  </si>
  <si>
    <t>Coursera, Inc.</t>
  </si>
  <si>
    <t>2440West El Camino Real, Suite 500  Mountain View CA 94040</t>
  </si>
  <si>
    <t>ELC Beauty LLC (Too Faced Cosmetics, LLC)</t>
  </si>
  <si>
    <t>18231 W. McDurmott #100  Irvine CA 92614</t>
  </si>
  <si>
    <t>Eargo, Inc.</t>
  </si>
  <si>
    <t>2665 North First Street, Suite 3000  San Jose CA 95134</t>
  </si>
  <si>
    <t>Santa Barbara County</t>
  </si>
  <si>
    <t>Red Lobster Restaurants LLC</t>
  </si>
  <si>
    <t>1525 S. Bradley Road  Santa Maria CA 93454</t>
  </si>
  <si>
    <t>Phillips 66</t>
  </si>
  <si>
    <t>1660 W. Anaheim Street  Wilmington CA 90744</t>
  </si>
  <si>
    <t>NBCUniversal Media, LLC - 1320</t>
  </si>
  <si>
    <t>100 Universal City Plaza, Bldg. 1320  Universal City CA 91608</t>
  </si>
  <si>
    <t>NBCUniversal Media, LLC - 1360</t>
  </si>
  <si>
    <t>100 Universal City Plaza, Bldg. 1360  Universal City CA 91608</t>
  </si>
  <si>
    <t>NBCUniversal Media, LLC -1440</t>
  </si>
  <si>
    <t>100 Universal City Plaza, Bldg. 1440  Universal City CA 91608</t>
  </si>
  <si>
    <t>NBCUniversal Media, LLC - 1460</t>
  </si>
  <si>
    <t>100 Universal City Plaza, Bldg. 1460  Universal City CA 91608</t>
  </si>
  <si>
    <t>Aramark Campus, LLC</t>
  </si>
  <si>
    <t>1259 E Colton Avenue  Redlands CA 92374</t>
  </si>
  <si>
    <t>Monterey Mushrooms, LLC</t>
  </si>
  <si>
    <t>642 Hale Ave.  Morgan Hill CA 95037</t>
  </si>
  <si>
    <t>Tulare County</t>
  </si>
  <si>
    <t>Ventura Coastal</t>
  </si>
  <si>
    <t>Layoff Temporary</t>
  </si>
  <si>
    <t>531 W. Poplar Avenue  Tipton CA 93272</t>
  </si>
  <si>
    <t>Magic Leap, Inc.</t>
  </si>
  <si>
    <t>1376 Bordeaux Dr.  Sunnyvale CA 94089</t>
  </si>
  <si>
    <t>Wind &amp; Sea Restaurant</t>
  </si>
  <si>
    <t>34699 Golden Lantern  Dana Point CA 92629</t>
  </si>
  <si>
    <t>Solano County</t>
  </si>
  <si>
    <t>DesigneRX Pharmaceuticals, Inc.</t>
  </si>
  <si>
    <t>4941 Allison Parkway, Suite B  Vacaville CA 95688</t>
  </si>
  <si>
    <t>Sonoma County</t>
  </si>
  <si>
    <t>Queen City Staffing</t>
  </si>
  <si>
    <t>2717 Giffen Avenue  Santa Rosa CA 95407</t>
  </si>
  <si>
    <t>New Leaf Community Markets, Inc.</t>
  </si>
  <si>
    <t>5667 Silver Creek Valley Road  San Jose CA 95138</t>
  </si>
  <si>
    <t>Pixar</t>
  </si>
  <si>
    <t>1200 Park Avenue  Emeryville CA 94608</t>
  </si>
  <si>
    <t>CraftForce Services, Inc. (2330 Circadian Way)</t>
  </si>
  <si>
    <t>2330 Circadian Way  Santa Rosa CA 95407</t>
  </si>
  <si>
    <t>CraftForce Services, Inc. (2753 Giffen Avenue)</t>
  </si>
  <si>
    <t>2753 Giffen Avenue  Santa Rosa CA 95407</t>
  </si>
  <si>
    <t>Imperial County</t>
  </si>
  <si>
    <t>Fortrex</t>
  </si>
  <si>
    <t>57 Shank Road  Brawley CA 92227</t>
  </si>
  <si>
    <t>Uber Technologies, Inc. (1655 3rd Street)</t>
  </si>
  <si>
    <t>1655 3rd Street  San Francisco CA 94158</t>
  </si>
  <si>
    <t>Uber Technologies, Inc. (1725 3rd St.)</t>
  </si>
  <si>
    <t>1725 3rd St.  San Francisco CA 94158</t>
  </si>
  <si>
    <t>Uber Technologies, Inc. (Remote)</t>
  </si>
  <si>
    <t>1655 3rd Street (Remote)  San Francisco CA 94158</t>
  </si>
  <si>
    <t>Chick-fil-A &amp; Fig</t>
  </si>
  <si>
    <t>660 S Figueroa St., Ste. 100  Los Angeles CA 90017</t>
  </si>
  <si>
    <t>Monterey County</t>
  </si>
  <si>
    <t>PD Systems</t>
  </si>
  <si>
    <t>Fort Hunter Liggett, Building 3360 Hunter Liggett Road Jolon CA 93928</t>
  </si>
  <si>
    <t>Intel Corporation - Robert Noyce Building</t>
  </si>
  <si>
    <t>2200 Mission College Blvd  Santa Clara CA 95054</t>
  </si>
  <si>
    <t>Intel Corporation - SC-9</t>
  </si>
  <si>
    <t>3601 Juliette Lane  Santa Clara CA 95054</t>
  </si>
  <si>
    <t>Intel Corporation - SC11</t>
  </si>
  <si>
    <t>2191 Laurelwood Rd.  Santa Clara CA 95054</t>
  </si>
  <si>
    <t>Intel Corporation - SC-12</t>
  </si>
  <si>
    <t>3600 Juliette Lane  Santa Clara CA 95054</t>
  </si>
  <si>
    <t>Stanislaus County</t>
  </si>
  <si>
    <t>O'Brien's Market Inc.</t>
  </si>
  <si>
    <t>839 W. Roseburg Avenue  Modesto CA 95350</t>
  </si>
  <si>
    <t>O'Briens Market Inc.</t>
  </si>
  <si>
    <t>4120 Dale Road  Modesto CA 95356</t>
  </si>
  <si>
    <t>Sodexo</t>
  </si>
  <si>
    <t>1020 W Ball Rd.  Anaheim CA 92802</t>
  </si>
  <si>
    <t>Yerba Mate Co., LLC - San Leandro</t>
  </si>
  <si>
    <t>3041 Teagarden Street  San Leandro CA 94577</t>
  </si>
  <si>
    <t>Kern County</t>
  </si>
  <si>
    <t>Yerba Mate Co., LLC - Bakersfield/Fresno</t>
  </si>
  <si>
    <t>3023 Unicorn Rd.  Bakersfield CA 93308</t>
  </si>
  <si>
    <t>Yerba Mate Co., LLC</t>
  </si>
  <si>
    <t>9847 Pioneer Blvd.  Santa Fe Springs CA 90670</t>
  </si>
  <si>
    <t>Yerba Mate Co., LLC - San Fernando Valley</t>
  </si>
  <si>
    <t>9753 Independence Ave.  Chatsworth CA 91311</t>
  </si>
  <si>
    <t>Yerba Mate Co., LLC - Santa Ana</t>
  </si>
  <si>
    <t>1401 E. Borchard Ave.  Santa Ana CA 92705</t>
  </si>
  <si>
    <t>Riverside County</t>
  </si>
  <si>
    <t>Yerba Mate Co., LLC - Riverside</t>
  </si>
  <si>
    <t>1110 Palmyrita Ave.  Riverside CA 92507</t>
  </si>
  <si>
    <t>Yerba Mate Co., LLC - Sacramento</t>
  </si>
  <si>
    <t>2934 Ramona Ave., Suite 100  Sacramento CA 95826</t>
  </si>
  <si>
    <t>Yerba Mate Co., LLC - South San Francisco</t>
  </si>
  <si>
    <t>225 Harris Court  South San Francisco CA 94080</t>
  </si>
  <si>
    <t>Yerba Mate Co., LLC - Santa Barbara</t>
  </si>
  <si>
    <t>2373 A Street  Santa Maria CA 93455</t>
  </si>
  <si>
    <t>Yerba Mate Co., LLC - Santa Maria</t>
  </si>
  <si>
    <t>Santa Cruz County</t>
  </si>
  <si>
    <t>1115 Thompson Ave. #6  Santa Cruz CA 95062</t>
  </si>
  <si>
    <t>Yerba Mate Co., LLC - Petaluma</t>
  </si>
  <si>
    <t>775 Southpoint Blvd.  Petaluma CA 94954</t>
  </si>
  <si>
    <t>Yerba Mate Co., LLC - Santa Rosa</t>
  </si>
  <si>
    <t>1536 Hampton Way, Unit B  Santa Rosa CA 95407</t>
  </si>
  <si>
    <t>ServiceNow, Inc.</t>
  </si>
  <si>
    <t>2225 Lawson Lane  Santa Clara CA 95054</t>
  </si>
  <si>
    <t>San Diego County</t>
  </si>
  <si>
    <t>4801 Eastgate Mall  San Diego CA 92121</t>
  </si>
  <si>
    <t>Silgan Containers</t>
  </si>
  <si>
    <t>430 Doherty Ave.  Modesto CA 95354</t>
  </si>
  <si>
    <t>Tencent America LLC</t>
  </si>
  <si>
    <t>15201 Laguna Canyon Rd.  Irvine CA 92618</t>
  </si>
  <si>
    <t>Federal Express Corporation</t>
  </si>
  <si>
    <t>111 Bird Center Dr  Palm Springs CA 92262</t>
  </si>
  <si>
    <t>12212 Industrial Blvd.  Victorville CA 92395</t>
  </si>
  <si>
    <t>Placer County</t>
  </si>
  <si>
    <t>Sunnyside Restaurant and Lodge</t>
  </si>
  <si>
    <t>1850 West Lake Blvd  Tahoe City CA 96145</t>
  </si>
  <si>
    <t>International Rescue Committee, Inc.</t>
  </si>
  <si>
    <t>2020 Hurley Way, Ste 395  Sacramento CA 95825</t>
  </si>
  <si>
    <t>3446 N. Golden State Blvd, Ste A  Turlock CA 95382</t>
  </si>
  <si>
    <t>WeDriveU, Inc.</t>
  </si>
  <si>
    <t>5438 Victor Street  Bakersfield CA 93308</t>
  </si>
  <si>
    <t>16922 Airport Blvd #25  Mojave CA 93501</t>
  </si>
  <si>
    <t>6075 Lake Isabella Blvd.  Lake Isabella CA 93240</t>
  </si>
  <si>
    <t>1536 Lebec Service Rd.  Lebec CA 92430</t>
  </si>
  <si>
    <t>314 N Hayes St.  Tehachapi CA 93524</t>
  </si>
  <si>
    <t>Visa</t>
  </si>
  <si>
    <t>900 Metro Center Blvd  Foster City CA 94404</t>
  </si>
  <si>
    <t>Veritone, Inc.</t>
  </si>
  <si>
    <t>5291 California Ave., Ste. 350  Irvine CA 92617</t>
  </si>
  <si>
    <t>Yamaha Motor Finance Corporation U.S.A.</t>
  </si>
  <si>
    <t>6555 Katella Avenue  Cypress CA 90630</t>
  </si>
  <si>
    <t>TPE Acquisition, LLC - 5116</t>
  </si>
  <si>
    <t>5116 Chino Hills Parkway  Chino CA 91710</t>
  </si>
  <si>
    <t>TPE Acquisition, LLC - 5026</t>
  </si>
  <si>
    <t>5026 Chino Hills Parkway  Chino CA 91710</t>
  </si>
  <si>
    <t>Chime Financial, Inc.</t>
  </si>
  <si>
    <t>101 California Street, Suite 500  San Francisco CA 94111</t>
  </si>
  <si>
    <t>1200 Folsom Street  San Francisco CA 94103</t>
  </si>
  <si>
    <t>Nutanix, Inc.</t>
  </si>
  <si>
    <t>1740 Technology Drive  San Jose CA 95110</t>
  </si>
  <si>
    <t>Eclipse Advantage, LLC</t>
  </si>
  <si>
    <t>5540 East 4th Street  Ontario CA 91764</t>
  </si>
  <si>
    <t>Salesforce, Inc.</t>
  </si>
  <si>
    <t>415 Mission Street  San Francisco CA 94105</t>
  </si>
  <si>
    <t>Yerba Mate Co., LLC - Santa Cruz</t>
  </si>
  <si>
    <t>LAZ Parking California (9610 Sky Way)</t>
  </si>
  <si>
    <t>9610 Sky Way  Los Angeles CA 90045</t>
  </si>
  <si>
    <t>LAZ Parking California (5455 West 111th Street)</t>
  </si>
  <si>
    <t>5455 West 111th Street  Los Angeles CA 90045</t>
  </si>
  <si>
    <t>LAZ Parking California (5251 West 98th Street)</t>
  </si>
  <si>
    <t>5251 West 98th Street  Los Angeles CA 90045</t>
  </si>
  <si>
    <t>Staples Fulfillment Center</t>
  </si>
  <si>
    <t>16501 Trojan Way  La Mirada CA 90638</t>
  </si>
  <si>
    <t>Essendant Co.</t>
  </si>
  <si>
    <t>4555 Redlands Ave.  Perris CA 92571</t>
  </si>
  <si>
    <t>7021 Roseville Rd.  Sacramento CA 95842</t>
  </si>
  <si>
    <t>567 S Riverside Drive  Modesto CA 95354</t>
  </si>
  <si>
    <t>Napa County</t>
  </si>
  <si>
    <t>Renteria Vineyard Management</t>
  </si>
  <si>
    <t>462 Devlin Road  Napa CA 94558</t>
  </si>
  <si>
    <t>G3 Enterprises</t>
  </si>
  <si>
    <t>500 S. Santa Rosa  Modesto CA 95354</t>
  </si>
  <si>
    <t>San Francisco Pretrial Diversion Project, Inc.</t>
  </si>
  <si>
    <t>Bumble Bee Foods, LLC</t>
  </si>
  <si>
    <t>13100 Arctic Circle  Santa Fe Springs CA 90670</t>
  </si>
  <si>
    <t>ZOLL Medical Corporation</t>
  </si>
  <si>
    <t>1100 Bird Center Drive  Palm Springs CA 92262</t>
  </si>
  <si>
    <t>Sharp Metropolitan Medical Campus  - Sharp Memorial Hospital</t>
  </si>
  <si>
    <t>7901 Frost Street  San Diego CA 92123</t>
  </si>
  <si>
    <t>Sharp Metropolitan Medical Campus - Sharp Mesa Vista</t>
  </si>
  <si>
    <t>Sharp Metropolitan Medical Group - Sharp McDonald Center</t>
  </si>
  <si>
    <t>Sharp Metropolitan Medical Campus - Sharp Mary Birch Hospital</t>
  </si>
  <si>
    <t>Sharp Metropolitan Medical Campus - Sharp Outpatient Pavilion</t>
  </si>
  <si>
    <t>Adventist Health Glendale</t>
  </si>
  <si>
    <t>600 S Central Ave.  Glendale CA 91205</t>
  </si>
  <si>
    <t>EBALDC (100 9th Street)</t>
  </si>
  <si>
    <t>100 9th Street  Oakland CA 94607</t>
  </si>
  <si>
    <t>EBALDC (121 E 12th Street)</t>
  </si>
  <si>
    <t>121 E 12th Street  Oakland CA 94606</t>
  </si>
  <si>
    <t>EBALDC (1448 10th Street)</t>
  </si>
  <si>
    <t>1448 10th Street 829 East 19th Street Oakland CA 94607</t>
  </si>
  <si>
    <t>EBALDC (1825 San Pablo Ave., Suite 200)</t>
  </si>
  <si>
    <t>1825 San Pablo Ave., Suite 200  Oakland CA 94612</t>
  </si>
  <si>
    <t>EBALDC (188 11th Street)</t>
  </si>
  <si>
    <t>188 11th Street  Oakland CA 94607</t>
  </si>
  <si>
    <t>EBALDC (1935 Seminary Ave)</t>
  </si>
  <si>
    <t>1935 Seminary Ave 2530 International BLVD Oakland CA 94621</t>
  </si>
  <si>
    <t>EBALDC (1955 San Pablo Ave)</t>
  </si>
  <si>
    <t>1955 San Pablo Ave  Oakland CA 94612</t>
  </si>
  <si>
    <t>EBALDC (2201 Brush St.)</t>
  </si>
  <si>
    <t>2201 Brush St.  Oakland CA 94612</t>
  </si>
  <si>
    <t>EBALDC (2555 International BLVD)</t>
  </si>
  <si>
    <t>2555 International BLVD  Oakland CA 94601</t>
  </si>
  <si>
    <t>EBALDC (283 13th Street)</t>
  </si>
  <si>
    <t>283 13th Street  Oakland CA 94612</t>
  </si>
  <si>
    <t>EBALDC (2946 International BLVD)</t>
  </si>
  <si>
    <t>2946 International BLVD 2618 East 16th Street Oakland CA 94601</t>
  </si>
  <si>
    <t>EBALDC (3501 San Pablo Ave)</t>
  </si>
  <si>
    <t>3501 San Pablo Ave  Oakland CA 94608</t>
  </si>
  <si>
    <t>EBALDC (3850 San Pablo Ave)</t>
  </si>
  <si>
    <t>3850 San Pablo Ave  Emeryville CA 94608</t>
  </si>
  <si>
    <t>EBALDC (700 Willow Street)</t>
  </si>
  <si>
    <t>700 Willow Street 721 Wood Street Oakland CA 94607</t>
  </si>
  <si>
    <t>EBALDC (801 Pine Street)</t>
  </si>
  <si>
    <t>801 Pine Street  Oakland CA 94607</t>
  </si>
  <si>
    <t>EBALDC (918 Clay Street)</t>
  </si>
  <si>
    <t>918 Clay Street  Oakland CA 94607</t>
  </si>
  <si>
    <t>EBALDC (989 Brush Street)</t>
  </si>
  <si>
    <t>989 Brush Street  Oakland CA 94610</t>
  </si>
  <si>
    <t>EBALDC (120 Macdonald Ave)</t>
  </si>
  <si>
    <t>120 Macdonald Ave 907 Lake Street Richmond CA 94801</t>
  </si>
  <si>
    <t>EBALDC (907 Lake Street)</t>
  </si>
  <si>
    <t>907 Lake Street  San Pablo CA 94806</t>
  </si>
  <si>
    <t>Universal City Studios Productions LLLP</t>
  </si>
  <si>
    <t>Netflix, Inc.</t>
  </si>
  <si>
    <t>5808 W. Sunset Blvd  Los Angeles CA 90028</t>
  </si>
  <si>
    <t>Roskam Baking Company dba Organic Milling</t>
  </si>
  <si>
    <t>305 South Acacia Street  San Dimas CA 91773</t>
  </si>
  <si>
    <t>Corteva Agriscience LLC</t>
  </si>
  <si>
    <t>901 Loveridge Road  Pittsburg CA 94565</t>
  </si>
  <si>
    <t>San Joaquin County</t>
  </si>
  <si>
    <t>Stockton Truss LLC</t>
  </si>
  <si>
    <t>4408 E Fremont St  Stockton CA 95215</t>
  </si>
  <si>
    <t>Ventura County</t>
  </si>
  <si>
    <t>Volume Services, Inc. (Sodexo)</t>
  </si>
  <si>
    <t>40 Presidential Drive  Simi Valley CA 93065</t>
  </si>
  <si>
    <t>Stone Brewing Co., LLC - Executive Place</t>
  </si>
  <si>
    <t>2865 Executive Place  Escondido CA 92029</t>
  </si>
  <si>
    <t>Stone Brewing Co., LLC - Harmony Grove</t>
  </si>
  <si>
    <t>2005 Harmony Grove Rd.  Escondido CA 92029</t>
  </si>
  <si>
    <t>Stone Brewing CO., LLC - Citracado Parkway</t>
  </si>
  <si>
    <t>1999 Citracado Parkway  Escondido CA 92029</t>
  </si>
  <si>
    <t>Flying Food Group, LLC</t>
  </si>
  <si>
    <t>50 Adrian Ct  Burlingame CA 94010</t>
  </si>
  <si>
    <t>3250 Patterson Road  Riverbank CA 95367</t>
  </si>
  <si>
    <t>Haas Automation, Inc.</t>
  </si>
  <si>
    <t>2800 Sturgis Road  Oxnard CA 93030</t>
  </si>
  <si>
    <t>Blue Shield of California</t>
  </si>
  <si>
    <t>601 12th Street  Oakland CA 94607</t>
  </si>
  <si>
    <t>El Dorado County</t>
  </si>
  <si>
    <t>Blue Shield of California (Building C)</t>
  </si>
  <si>
    <t>4203 Town Center Blvd., Building C  El Dorado Hills CA 95762</t>
  </si>
  <si>
    <t>Blue Shield of California (Building B)</t>
  </si>
  <si>
    <t>4203 Town Center Blvd., Building B  El Dorado Hills CA 95672</t>
  </si>
  <si>
    <t>3840 Kilroy Airport Way  Long Beach CA 90806</t>
  </si>
  <si>
    <t>6300 Canoga Avenue  Woodland Hills CA 91367</t>
  </si>
  <si>
    <t>3300 Zinfandel Drive  Rancho Cordova CA 95670</t>
  </si>
  <si>
    <t>3131 Camino Del Rio, Suite #1300  San Diego CA 92108</t>
  </si>
  <si>
    <t>3021 Reynolds Ranch Parkway  Lodi CA 95240</t>
  </si>
  <si>
    <t>Cellares Corporation</t>
  </si>
  <si>
    <t>1100 Veterans Boulevard  South San Francisco CA 94080</t>
  </si>
  <si>
    <t>Apple, Inc. - Cupertino</t>
  </si>
  <si>
    <t>One Apple Park Way  Cupertino CA 95014</t>
  </si>
  <si>
    <t>Apple, Inc. - Sunnyvale</t>
  </si>
  <si>
    <t>599 N. Mathilda Ave.  Sunnyvale CA 94085</t>
  </si>
  <si>
    <t>Apple, Inc. - Maude Ave.</t>
  </si>
  <si>
    <t>605 W. Maude Ave.  Sunnyvale CA 94085</t>
  </si>
  <si>
    <t>Jabil Inc.</t>
  </si>
  <si>
    <t>30 Great Oaks Boulevard  San Jose CA 95119</t>
  </si>
  <si>
    <t>BFG Supply Co., LLC</t>
  </si>
  <si>
    <t>2552 Shenandoah Way  San Bernardino CA 92407</t>
  </si>
  <si>
    <t>3740 Seaport Boulevard, Suite 10  West Sacramento CA 95691</t>
  </si>
  <si>
    <t>Levine Management Group, Inc.</t>
  </si>
  <si>
    <t>822 S. Robertson Suite #200  Los Angeles CA 90035</t>
  </si>
  <si>
    <t>John Muir Physician Network - 5860 Owens Drive</t>
  </si>
  <si>
    <t>5860 Owens Drive  Pleasanton CA 94588</t>
  </si>
  <si>
    <t>John Muir Health - Treat Blvd.</t>
  </si>
  <si>
    <t>1400 Treat Boulevard  Walnut Creek CA 94597</t>
  </si>
  <si>
    <t>John Muir Health - 1450 Treat Blvd.</t>
  </si>
  <si>
    <t>1450 Treat Boulevard  Walnut Creek CA 94597</t>
  </si>
  <si>
    <t>John Muir Health - 1601 Ygnacio Valley Road</t>
  </si>
  <si>
    <t>1601 Ygnacio Valley Road  Walnut Creek CA 94597</t>
  </si>
  <si>
    <t>John Muir Health - 177 La Casa Via</t>
  </si>
  <si>
    <t>177 La Casa Via  Walnut Creek CA 94598</t>
  </si>
  <si>
    <t>John Muir Health - 2540 East Street</t>
  </si>
  <si>
    <t>2540 East Street  Concord CA 94520</t>
  </si>
  <si>
    <t>John Muir Health - 2740 Grant Street</t>
  </si>
  <si>
    <t>2740 Grant Street  Concord CA 94520</t>
  </si>
  <si>
    <t>John Muir Health - 3480 Buskirk Ave.</t>
  </si>
  <si>
    <t>3480 Buskirk Avenue  Pleasant Hill CA 94523</t>
  </si>
  <si>
    <t>John Muir Health - 5003 Commercial Circle</t>
  </si>
  <si>
    <t>5003 Commercial Circle  Concord CA 94520</t>
  </si>
  <si>
    <t>John Muir Physician Network - 1450 Treat Blvd.</t>
  </si>
  <si>
    <t>John Muir Physician Network - 1601 Ygnacio Valley Road</t>
  </si>
  <si>
    <t>John Muir Physician Network - 2700 Grant Street</t>
  </si>
  <si>
    <t>2700 Grant Street  Concord CA 94520</t>
  </si>
  <si>
    <t>John Muir Behavioral Health - 2740 Grant Street</t>
  </si>
  <si>
    <t>John Muir Health - 2700 Grant Street</t>
  </si>
  <si>
    <t>RTX</t>
  </si>
  <si>
    <t>2012 E El Segundo Blvd BLDG E07  El Segundo CA 90245</t>
  </si>
  <si>
    <t>Raley's Store No. 336</t>
  </si>
  <si>
    <t>2400 Sand Creek Rd.  Brentwood CA 94513</t>
  </si>
  <si>
    <t>Stanford Health Care - 1830 Embarcadero Rd.</t>
  </si>
  <si>
    <t>1830 Embarcadero Rd  Palo Alto CA 94304</t>
  </si>
  <si>
    <t>Stanford Health Care - 1840 Embarcadero Rd.</t>
  </si>
  <si>
    <t>1840 Embarcadero Rd.  Palo Alto CA 94304</t>
  </si>
  <si>
    <t>Power Safety Service, LLC</t>
  </si>
  <si>
    <t>5440 E. Harney Lane  Lodi CA 95240</t>
  </si>
  <si>
    <t>Telecare Corporation - Brighter Tomorrow, Program 162</t>
  </si>
  <si>
    <t>1750 B South Lewis Road  Camarillo CA 93012</t>
  </si>
  <si>
    <t>Telecare Corporation - House of Transitions</t>
  </si>
  <si>
    <t>1750 C South Lewis Road  Camarillo CA 93012</t>
  </si>
  <si>
    <t>Telecare Corporation - Recovery Starship</t>
  </si>
  <si>
    <t>1760 South Lewis Road  Camarillo CA 93012</t>
  </si>
  <si>
    <t>Telecare Corporation - Stonehedge</t>
  </si>
  <si>
    <t>1758 South Lewis Road  Camarillo CA 93012</t>
  </si>
  <si>
    <t>Astrion</t>
  </si>
  <si>
    <t>305 E Popson Ave  Edwards CA 93524</t>
  </si>
  <si>
    <t>Amazon - SJC13</t>
  </si>
  <si>
    <t>1160 Enterprise Way  Sunnyvale CA 94089</t>
  </si>
  <si>
    <t>Synopsys, Inc.</t>
  </si>
  <si>
    <t>675 Almanor Ave  Sunnyvale CA 94085</t>
  </si>
  <si>
    <t>Amazon - SF019</t>
  </si>
  <si>
    <t>350 Bush Street  San Francisco CA 94104</t>
  </si>
  <si>
    <t>24Hr Homecare, LLC</t>
  </si>
  <si>
    <t>200 N. Pacific Coast Highway, Suite 300  El Segundo CA 90245</t>
  </si>
  <si>
    <t>Renewal by Andersen LLC</t>
  </si>
  <si>
    <t>18700 Crenshaw Blvd  Torrance CA 90504</t>
  </si>
  <si>
    <t>PayPal</t>
  </si>
  <si>
    <t>2211 N. First Street  San Jose CA 95131</t>
  </si>
  <si>
    <t>22982 Alcalde Drive, Suite 100  Laguna Hills CA 92653</t>
  </si>
  <si>
    <t>Clarmil Manufacturing Corporation</t>
  </si>
  <si>
    <t>30865 San Clemente Street  Hayward CA 94544</t>
  </si>
  <si>
    <t>Arsenal Biosciences, Inc.</t>
  </si>
  <si>
    <t>329 Oyster Point Blvd  South San Francisco CA 94080</t>
  </si>
  <si>
    <t>654 N Harington Dr.  Orange CA 92868</t>
  </si>
  <si>
    <t>Foundation for California Community Colleges</t>
  </si>
  <si>
    <t>1102 Q Street, Suite 4800  Sacramento CA 95811</t>
  </si>
  <si>
    <t>San Luis Obispo County</t>
  </si>
  <si>
    <t>Ventana Grill</t>
  </si>
  <si>
    <t>2575 Price Street  Pismo Beach CA 93449</t>
  </si>
  <si>
    <t>OVG Hospitality</t>
  </si>
  <si>
    <t>10 W. Harbor Boulevard  Ventura CA 93001</t>
  </si>
  <si>
    <t>Homeless Health Care Los Angeles - Crocker Street</t>
  </si>
  <si>
    <t>442 Crocker Street  Los Angeles CA 90013</t>
  </si>
  <si>
    <t>Homeless Health Care Los Angeles - Maple Ave.</t>
  </si>
  <si>
    <t>655 Maple Ave.  Los Angeles CA 90014</t>
  </si>
  <si>
    <t>Homeless Health Care Los Angeles - 2nd Street</t>
  </si>
  <si>
    <t>1282 W 2nd Street  Los Angeles CA 90026</t>
  </si>
  <si>
    <t>Grain Craft, LLC</t>
  </si>
  <si>
    <t>8790 Rochester Ave # B  Rancho Cucamonga CA 91730</t>
  </si>
  <si>
    <t>SonTek (Xylem, Inc.)</t>
  </si>
  <si>
    <t>9940 Summers Ridge Rd.  San Diego CA 92121</t>
  </si>
  <si>
    <t>Eggo Company dba Kellanova</t>
  </si>
  <si>
    <t>475 Eggo Way  San Jose CA 95116</t>
  </si>
  <si>
    <t>Ruiz Food Products, Inc.</t>
  </si>
  <si>
    <t>501 South Alta Avenue  Dinuba CA 93618</t>
  </si>
  <si>
    <t>Shell Catalyst &amp; Technologies</t>
  </si>
  <si>
    <t>10 Mococo Road  Martinez CA 94553</t>
  </si>
  <si>
    <t>Trailer Park, Inc.</t>
  </si>
  <si>
    <t>6922 Hollywood Blvd, 10th Floor  Los Angeles CA 90028</t>
  </si>
  <si>
    <t>University of Southern California (1042 Downey Way)</t>
  </si>
  <si>
    <t>1042 Downey Way  Los Angeles CA 90089</t>
  </si>
  <si>
    <t>University of Southern California (1149 S. Hill Street)</t>
  </si>
  <si>
    <t>1149 S. Hill Street  Los Angeles CA 90089</t>
  </si>
  <si>
    <t>University of Southern California (1150 S. Olive Street)</t>
  </si>
  <si>
    <t>1150 S. Olive Street  Los Angeles CA 90015</t>
  </si>
  <si>
    <t>University of Southern California (12015 E Waterfront Dr.)</t>
  </si>
  <si>
    <t>12015 E Waterfront Dr.  Playa Vista CA 90094</t>
  </si>
  <si>
    <t>University of Southern California (3649 McClintock Ave.)</t>
  </si>
  <si>
    <t>3649 McClintock Ave.  Los Angeles CA 90089</t>
  </si>
  <si>
    <t>University of Southern California (3740 McClintock Ave)</t>
  </si>
  <si>
    <t>3740 McClintock Ave  Los Angeles CA 90089</t>
  </si>
  <si>
    <t>University of Southern California (4676 Admiralty Way)</t>
  </si>
  <si>
    <t>4676 Admiralty Way  Marina Del Rey CA 90292</t>
  </si>
  <si>
    <t>University of Southern California (746 W Adams Blvd.)</t>
  </si>
  <si>
    <t>746 W Adams Blvd.  Los Angeles CA 90007</t>
  </si>
  <si>
    <t>University of Southern California (854 Downey Way)</t>
  </si>
  <si>
    <t>854 Downey Way  Los Angeles CA 90089</t>
  </si>
  <si>
    <t>University of Southern California (941 Bloom Walk)</t>
  </si>
  <si>
    <t>941 Bloom Walk  Los Angeles CA 90089</t>
  </si>
  <si>
    <t>Sapporo U.S.A. (1999 Citracado Parkway)</t>
  </si>
  <si>
    <t>Sapporo U.S.A. (2865 Executive Place)</t>
  </si>
  <si>
    <t>Sapporo U.S.A. (2005 Harmony Grove Rd)</t>
  </si>
  <si>
    <t>2005 Harmony Grove Rd  Escondido CA 92029</t>
  </si>
  <si>
    <t>Fuji Food Products, Inc.</t>
  </si>
  <si>
    <t>14420 Bloomfield Ave.  Santa Fe Springs CA 90670</t>
  </si>
  <si>
    <t>LeeMah Electronics</t>
  </si>
  <si>
    <t>15 South Hill Drive  Brisbane CA 94005</t>
  </si>
  <si>
    <t>Uber Technologies, Inc. - 200 Mathilda Place</t>
  </si>
  <si>
    <t>200 Mathilda Place  Sunnyvale CA 94086</t>
  </si>
  <si>
    <t>Uber technologies, Inc. - 190 Mathilda Place</t>
  </si>
  <si>
    <t>190 Mathilda Place  Sunnyvale CA 94086</t>
  </si>
  <si>
    <t>Oracle Pleasanton Campus (Pleasanton Campus)</t>
  </si>
  <si>
    <t>5815 Owens Drive  Pleasanton CA 94588</t>
  </si>
  <si>
    <t>Oracle America, Inc.</t>
  </si>
  <si>
    <t>500 Oracle Parkway  Redwood City CA 94065</t>
  </si>
  <si>
    <t>4230 Leonard Stocking Drive  Santa Clara CA 95054</t>
  </si>
  <si>
    <t>Uber Technologies, Inc. - 1655 3rd Street</t>
  </si>
  <si>
    <t>Uber Technologies, Inc. 1725 3rd Street</t>
  </si>
  <si>
    <t>1725 3rd Street  San Francisco CA 94158</t>
  </si>
  <si>
    <t>Full Steam Staffing (2121 Boeing Way)</t>
  </si>
  <si>
    <t>2121 Boeing Way  Stockton CA 95206</t>
  </si>
  <si>
    <t>Full Steam Staffing (4239 Pock Lane)</t>
  </si>
  <si>
    <t>4239 Pock Lane  Stockton CA 95206</t>
  </si>
  <si>
    <t>DesigneRx Pharmaceuticals, Inc.</t>
  </si>
  <si>
    <t>Pathways Community Services dba Clarvida</t>
  </si>
  <si>
    <t>1360 S. Anaheim Blvd. Suite 101  Anaheim CA 92805</t>
  </si>
  <si>
    <t>1401 N Tustin Ave #225  Santa Ana CA 92706</t>
  </si>
  <si>
    <t>Fresno County</t>
  </si>
  <si>
    <t>Maya Cinemas Fresno 16</t>
  </si>
  <si>
    <t>3090 E. Campus Pointe Dr.  Fresno CA 93710</t>
  </si>
  <si>
    <t>Levine Management Group, Inc. - 822 SRobertson</t>
  </si>
  <si>
    <t>Layoff Not known at this time</t>
  </si>
  <si>
    <t>822 S Robertson Blvd. Ste 200  Los Angeles CA 90035</t>
  </si>
  <si>
    <t>Levine Management Groups, Inc. - Candlewood</t>
  </si>
  <si>
    <t>4051 Candlewood St.  Lakewood CA 90712</t>
  </si>
  <si>
    <t>Levine Management Groups, Inc. - San Dimas</t>
  </si>
  <si>
    <t>2400 San Dimas Canyon Rd.  La Verne CA 91750</t>
  </si>
  <si>
    <t>Levine Management Groups, Inc. - Ratner St.</t>
  </si>
  <si>
    <t>10986 W. Ratner St.  Sun Valley CA 91352</t>
  </si>
  <si>
    <t>Levine Management Groups, Inc. 95th Street</t>
  </si>
  <si>
    <t>1351 W. 95th Street  Los Angeles CA 90044</t>
  </si>
  <si>
    <t>Levine Management Groups, Inc. - Towne Avenue</t>
  </si>
  <si>
    <t>425 Towne Avenue  Los Angeles CA 90013</t>
  </si>
  <si>
    <t>Levine management Groups, Inc. - Normandie Ave</t>
  </si>
  <si>
    <t>6525 Normandie Ave.  Los Angeles CA 90044</t>
  </si>
  <si>
    <t>Levine Management Group, Inc. - Rural Dr.</t>
  </si>
  <si>
    <t>234 N. Rural Dr.  Monterey Park CA 91755</t>
  </si>
  <si>
    <t>Levine Management Group, Inc. - James M. Wood Blvd</t>
  </si>
  <si>
    <t>2300 James M. Wood Blvd.  Los Angeles CA 90006</t>
  </si>
  <si>
    <t>Levine Management Group, Inc. - Gale Ave.</t>
  </si>
  <si>
    <t>15554 Gale Ave.  Hacienda Heights CA 91745</t>
  </si>
  <si>
    <t>Levine Management Groups, Inc. - Potrero Grande</t>
  </si>
  <si>
    <t>1301 Potrero Grande Dr.  Rosemead CA 91770</t>
  </si>
  <si>
    <t>Levine Management Groups, Inc. - Mesa St.</t>
  </si>
  <si>
    <t>805 S. Mesa St.  San Pedro CA 90731</t>
  </si>
  <si>
    <t>Levine Management Groups, Inc. - 900-906 Crenshaw Blvd</t>
  </si>
  <si>
    <t>900-906 Crenshaw Blvd.  Los Angeles CA 90019</t>
  </si>
  <si>
    <t>Levine Management Groups. Inc. - Kingsley Dr.</t>
  </si>
  <si>
    <t>540-542 Kingsley Dr.  Los Angeles CA 90020</t>
  </si>
  <si>
    <t>Levine Management Groups, Inc. - Beachwood Dr.</t>
  </si>
  <si>
    <t>2100 N. Beachwood Dr.  Los Angeles CA 90068</t>
  </si>
  <si>
    <t>Levine Management Groups, Inc. - Manhattan Pl</t>
  </si>
  <si>
    <t>1257 S. Manhattan Pl.  Los Angeles CA 90019</t>
  </si>
  <si>
    <t>Levine Management Groups, Inc. - Valley Blvd.</t>
  </si>
  <si>
    <t>2775 E. Valley Blvd.  West Covina CA 91792</t>
  </si>
  <si>
    <t>Levine Management Groups, Inc. - 1053 S. New Hampshire Ave.-</t>
  </si>
  <si>
    <t>1053 S. New Hampshire Ave.  Los Angeles CA 90006</t>
  </si>
  <si>
    <t>Levine Management Groups, Inc. - 1057 S, New Hampshire Ave</t>
  </si>
  <si>
    <t>1057 New Hampshire Ave.  Los Angeles CA 90006</t>
  </si>
  <si>
    <t>Levine Management Groups, Inc. - 980 Palm Ave.</t>
  </si>
  <si>
    <t>980 Palm Ave.  West Hollywood CA 90069</t>
  </si>
  <si>
    <t>Levine Management Groups, Inc. - Arrow Highway</t>
  </si>
  <si>
    <t>837 E. Arrow Highway  Pomona CA 91767</t>
  </si>
  <si>
    <t>Levine Management Groups, Inc. - Glendale Blvd</t>
  </si>
  <si>
    <t>153 Glendale Blvd.  Los Angeles CA 90026</t>
  </si>
  <si>
    <t>Leveine Management Groups - 415 S. Oleander Ave.</t>
  </si>
  <si>
    <t>415 S. Oleander Ave,  Compton CA 90220</t>
  </si>
  <si>
    <t>Levine Management Groups, Inc. - 425 S. Oleander Ave.</t>
  </si>
  <si>
    <t>425 S. Oleander Ave.  Compton CA 90220</t>
  </si>
  <si>
    <t>Levine Management Groups, Inc. - Canada Blvd.</t>
  </si>
  <si>
    <t>2615 Canada Blvd.  Glendale CA 91208</t>
  </si>
  <si>
    <t>Levine Management Groups, Inc. - Sunset Pl.</t>
  </si>
  <si>
    <t>2848 Sunset Pl.  Los Angeles CA 90005</t>
  </si>
  <si>
    <t>Levine Management Groups, Inc. - Cypress Road</t>
  </si>
  <si>
    <t>5493 Cypress Road  Oxnard CA 93033</t>
  </si>
  <si>
    <t>Levine Management Groups, Inc. - Ponderosa Dr.</t>
  </si>
  <si>
    <t>2105 E. Ponderosa Dr.  Camarillo CA 93010</t>
  </si>
  <si>
    <t>Levine Management Groups, Inc. - Carmelita Ct.</t>
  </si>
  <si>
    <t>201 Carmelita Ct.  Oxnard CA 93030</t>
  </si>
  <si>
    <t>Amy's Kitchen, LLC</t>
  </si>
  <si>
    <t>2330 Northpoint Parkway  Santa Rosa CA 95407</t>
  </si>
  <si>
    <t>Safeway, Inc. - Stoneridge Mall Road</t>
  </si>
  <si>
    <t>5918 Stoneridge Mall Road  Pleasanton CA 94588</t>
  </si>
  <si>
    <t>Safeway, Inc. - Dublin Canyon Road</t>
  </si>
  <si>
    <t>11555 Dublin Canyon Road  Pleasanton CA 94588</t>
  </si>
  <si>
    <t>2200 Mission College Boulevard  Santa Clara CA 95054</t>
  </si>
  <si>
    <t>Intel Corporation, Inc. - SC-9</t>
  </si>
  <si>
    <t>Intel Corporation - SC-11</t>
  </si>
  <si>
    <t>IPS Nationwide, Inc.</t>
  </si>
  <si>
    <t>39899 Balentine Dr., Unit 200, Suite #228  Newark CA 94560</t>
  </si>
  <si>
    <t>3186 Airway Ave., Suite F  Costa Mesa CA 92626</t>
  </si>
  <si>
    <r>
      <rPr>
        <b/>
        <sz val="16"/>
        <rFont val="Calibri"/>
        <family val="2"/>
        <scheme val="minor"/>
      </rPr>
      <t>WARN REPORT -</t>
    </r>
    <r>
      <rPr>
        <b/>
        <sz val="12"/>
        <rFont val="Calibri"/>
        <family val="2"/>
        <scheme val="minor"/>
      </rPr>
      <t xml:space="preserve">
01/01/2023 - 09/23/2026
</t>
    </r>
    <r>
      <rPr>
        <sz val="12"/>
        <rFont val="Calibri"/>
        <family val="2"/>
        <scheme val="minor"/>
      </rPr>
      <t>A detailed WARN summary by county and filtered according to processed date. Table Spans cells A2 through H3.</t>
    </r>
  </si>
  <si>
    <t>Kaiser (1800 Harrison St.)</t>
  </si>
  <si>
    <t>1800 Harrison St.  Oakland CA 94612</t>
  </si>
  <si>
    <t>Kaiser (One Kaiser Plaza)</t>
  </si>
  <si>
    <t>One Kaiser Plaza  Oakland CA 94612</t>
  </si>
  <si>
    <t>Kaiser</t>
  </si>
  <si>
    <t>4460 Hacienda Dr.  Pleasanton CA 94588</t>
  </si>
  <si>
    <t>3000 S. Robertson Blvd.  Los Angeles CA 90034</t>
  </si>
  <si>
    <t>Kaiser (393 E. Walnut St.)</t>
  </si>
  <si>
    <t>393 E. Walnut St.  Pasadena CA 91188</t>
  </si>
  <si>
    <t>Kaiser (74 N. Pasadena Ave.)</t>
  </si>
  <si>
    <t>74 N. Pasadena Ave.  Pasadena CA 91103</t>
  </si>
  <si>
    <t>Kaiser (75N. Fair Oaks Ave.)</t>
  </si>
  <si>
    <t>75 N. Fair Oaks Ave.  Pasadena CA 91103</t>
  </si>
  <si>
    <t>Kaiser (99 S. Oakland Ave.)</t>
  </si>
  <si>
    <t>99 S. Oakland Ave.  Pasadena CA 91101</t>
  </si>
  <si>
    <t>17836 Gillette Ave.  Irvine CA 92614</t>
  </si>
  <si>
    <t>Kaiser (1830 California Ave.)</t>
  </si>
  <si>
    <t>1830 California Ave.  Corona CA 92881</t>
  </si>
  <si>
    <t>Kaiser (1840 California Ave.)</t>
  </si>
  <si>
    <t>1840 California Ave.  Corona CA 92881</t>
  </si>
  <si>
    <t>50 Iron Point Cir.  Folsom CA 95630</t>
  </si>
  <si>
    <t>3240 Arden Wy.  Sacramento CA 95825</t>
  </si>
  <si>
    <t>Kaiser (17140 Bernardo Center Dr.)</t>
  </si>
  <si>
    <t>17140 Bernardo Center Dr.  San Diego CA 92128</t>
  </si>
  <si>
    <t>Kaiser (3840 Murphy Canyon Rd.)</t>
  </si>
  <si>
    <t>3840 Murphy Canyon Rd.  San Diego CA 92123</t>
  </si>
  <si>
    <t>Kaiser (8954 Rio San Diego Dr.)</t>
  </si>
  <si>
    <t>8954 Rio San Diego Dr.  San Diego CA 92108</t>
  </si>
  <si>
    <t>2000 E El Segundo Blvd  El Segundo CA 90245</t>
  </si>
  <si>
    <t>Capstone Delivery Inc.</t>
  </si>
  <si>
    <t>9350 Rayo Avenue  South Gate CA 90280</t>
  </si>
  <si>
    <t>Quixote Studio Services - North Valley Campus A</t>
  </si>
  <si>
    <t>12137 Montague St.  Pacoima CA 91331</t>
  </si>
  <si>
    <t>Quixote Studio Services - North Valley</t>
  </si>
  <si>
    <t>10252 Norris Ave.  Pacoima CA 91331</t>
  </si>
  <si>
    <t>Quixote Studio Services - Sylmar South</t>
  </si>
  <si>
    <t>13334 Ralston Avenue  Sylmar CA 91342</t>
  </si>
  <si>
    <t>Quixote Studio Services - Sylmar North</t>
  </si>
  <si>
    <t>14002 Balboa  Sylmar CA 91342</t>
  </si>
  <si>
    <r>
      <t xml:space="preserve">WARN REPORT - </t>
    </r>
    <r>
      <rPr>
        <b/>
        <sz val="12"/>
        <rFont val="Calibri"/>
        <family val="2"/>
        <scheme val="minor"/>
      </rPr>
      <t>07/01/26 to 09/23/2026</t>
    </r>
    <r>
      <rPr>
        <b/>
        <sz val="16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 detailed WARN summary by county and filtered according to processed date. Table Spans cells A2 through I293.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</si>
</sst>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[$-10436]#,##0;\(#,##0\)"/>
    <numFmt numFmtId="165" formatCode="m/d/yy;@"/>
    <numFmt numFmtId="166" formatCode="[$-10409]mm/dd/yyyy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12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ck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34998626667073579"/>
      </right>
      <top/>
      <bottom style="thin">
        <color theme="1" tint="0.499984740745262"/>
      </bottom>
      <diagonal/>
    </border>
    <border>
      <left style="thin">
        <color rgb="FFA9A9A9"/>
      </left>
      <right style="thin">
        <color rgb="FF000000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3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 readingOrder="1"/>
    </xf>
    <xf numFmtId="0" fontId="0" fillId="0" borderId="0" xfId="0" applyAlignment="1">
      <alignment horizontal="left"/>
    </xf>
    <xf numFmtId="0" fontId="11" fillId="3" borderId="1" xfId="0" applyFont="1" applyFill="1" applyBorder="1" applyAlignment="1">
      <alignment vertical="top" wrapText="1" readingOrder="1"/>
    </xf>
    <xf numFmtId="0" fontId="11" fillId="3" borderId="2" xfId="0" applyFont="1" applyFill="1" applyBorder="1" applyAlignment="1">
      <alignment vertical="top" wrapText="1" readingOrder="1"/>
    </xf>
    <xf numFmtId="164" fontId="11" fillId="3" borderId="2" xfId="0" applyNumberFormat="1" applyFont="1" applyFill="1" applyBorder="1" applyAlignment="1">
      <alignment vertical="top" wrapText="1" readingOrder="1"/>
    </xf>
    <xf numFmtId="0" fontId="11" fillId="3" borderId="6" xfId="0" applyFont="1" applyFill="1" applyBorder="1" applyAlignment="1">
      <alignment vertical="top" wrapText="1" readingOrder="1"/>
    </xf>
    <xf numFmtId="165" fontId="0" fillId="0" borderId="0" xfId="0" applyNumberFormat="1" applyAlignment="1">
      <alignment horizontal="left"/>
    </xf>
    <xf numFmtId="165" fontId="11" fillId="3" borderId="2" xfId="0" applyNumberFormat="1" applyFont="1" applyFill="1" applyBorder="1" applyAlignment="1">
      <alignment vertical="top" wrapText="1" readingOrder="1"/>
    </xf>
    <xf numFmtId="0" fontId="0" fillId="0" borderId="0" xfId="0" applyAlignment="1">
      <alignment horizontal="left" wrapText="1"/>
    </xf>
    <xf numFmtId="3" fontId="3" fillId="0" borderId="0" xfId="1" applyNumberFormat="1" applyFont="1" applyFill="1" applyBorder="1" applyAlignment="1">
      <alignment horizontal="left"/>
    </xf>
    <xf numFmtId="0" fontId="5" fillId="0" borderId="0" xfId="2" applyBorder="1" applyAlignment="1">
      <alignment horizontal="left"/>
    </xf>
    <xf numFmtId="0" fontId="8" fillId="0" borderId="0" xfId="3" applyAlignment="1">
      <alignment horizontal="left"/>
    </xf>
    <xf numFmtId="0" fontId="4" fillId="0" borderId="0" xfId="0" applyFont="1" applyAlignment="1">
      <alignment horizontal="left" wrapText="1" readingOrder="1"/>
    </xf>
    <xf numFmtId="0" fontId="4" fillId="0" borderId="0" xfId="0" applyFont="1" applyAlignment="1">
      <alignment wrapText="1" readingOrder="1"/>
    </xf>
    <xf numFmtId="0" fontId="5" fillId="0" borderId="0" xfId="2" applyBorder="1" applyAlignment="1">
      <alignment horizontal="left" wrapText="1"/>
    </xf>
    <xf numFmtId="0" fontId="3" fillId="0" borderId="0" xfId="0" applyFont="1" applyAlignment="1">
      <alignment wrapText="1" readingOrder="1"/>
    </xf>
    <xf numFmtId="165" fontId="0" fillId="0" borderId="0" xfId="0" applyNumberFormat="1"/>
    <xf numFmtId="0" fontId="1" fillId="2" borderId="4" xfId="0" applyFont="1" applyFill="1" applyBorder="1" applyAlignment="1">
      <alignment wrapText="1" readingOrder="1"/>
    </xf>
    <xf numFmtId="165" fontId="1" fillId="2" borderId="4" xfId="0" applyNumberFormat="1" applyFont="1" applyFill="1" applyBorder="1" applyAlignment="1">
      <alignment wrapText="1" readingOrder="1"/>
    </xf>
    <xf numFmtId="0" fontId="1" fillId="2" borderId="5" xfId="0" applyFont="1" applyFill="1" applyBorder="1" applyAlignment="1">
      <alignment wrapText="1" readingOrder="1"/>
    </xf>
    <xf numFmtId="1" fontId="0" fillId="0" borderId="0" xfId="0" applyNumberFormat="1"/>
    <xf numFmtId="1" fontId="4" fillId="0" borderId="0" xfId="0" applyNumberFormat="1" applyFont="1" applyAlignment="1">
      <alignment wrapText="1" readingOrder="1"/>
    </xf>
    <xf numFmtId="1" fontId="3" fillId="0" borderId="0" xfId="1" applyNumberFormat="1" applyFont="1" applyFill="1" applyBorder="1" applyAlignment="1"/>
    <xf numFmtId="0" fontId="9" fillId="0" borderId="0" xfId="2" applyFont="1" applyBorder="1" applyAlignment="1">
      <alignment vertical="center" wrapText="1"/>
    </xf>
    <xf numFmtId="0" fontId="1" fillId="2" borderId="0" xfId="0" applyFont="1" applyFill="1" applyAlignment="1">
      <alignment horizontal="left" wrapText="1" readingOrder="1"/>
    </xf>
    <xf numFmtId="165" fontId="1" fillId="2" borderId="0" xfId="0" applyNumberFormat="1" applyFont="1" applyFill="1" applyAlignment="1">
      <alignment horizontal="left" wrapText="1" readingOrder="1"/>
    </xf>
    <xf numFmtId="0" fontId="14" fillId="0" borderId="0" xfId="0" applyFont="1" applyAlignment="1">
      <alignment vertical="top" wrapText="1" readingOrder="1"/>
    </xf>
    <xf numFmtId="166" fontId="14" fillId="0" borderId="0" xfId="0" applyNumberFormat="1" applyFont="1" applyAlignment="1">
      <alignment horizontal="center" vertical="top" wrapText="1" readingOrder="1"/>
    </xf>
    <xf numFmtId="164" fontId="14" fillId="0" borderId="0" xfId="0" applyNumberFormat="1" applyFont="1" applyAlignment="1">
      <alignment vertical="top" wrapText="1" readingOrder="1"/>
    </xf>
    <xf numFmtId="0" fontId="13" fillId="0" borderId="0" xfId="0" applyFont="1" applyAlignment="1">
      <alignment vertical="top" wrapText="1" readingOrder="1"/>
    </xf>
    <xf numFmtId="0" fontId="11" fillId="0" borderId="0" xfId="0" applyFont="1" applyAlignment="1">
      <alignment vertical="top" wrapText="1" readingOrder="1"/>
    </xf>
    <xf numFmtId="0" fontId="14" fillId="0" borderId="7" xfId="0" applyFont="1" applyBorder="1" applyAlignment="1">
      <alignment vertical="top" wrapText="1" readingOrder="1"/>
    </xf>
    <xf numFmtId="166" fontId="14" fillId="0" borderId="2" xfId="0" applyNumberFormat="1" applyFont="1" applyBorder="1" applyAlignment="1">
      <alignment horizontal="center" vertical="top" wrapText="1" readingOrder="1"/>
    </xf>
    <xf numFmtId="166" fontId="14" fillId="0" borderId="8" xfId="0" applyNumberFormat="1" applyFont="1" applyBorder="1" applyAlignment="1">
      <alignment horizontal="center" vertical="top" wrapText="1" readingOrder="1"/>
    </xf>
    <xf numFmtId="0" fontId="14" fillId="0" borderId="8" xfId="0" applyFont="1" applyBorder="1" applyAlignment="1">
      <alignment vertical="top" wrapText="1" readingOrder="1"/>
    </xf>
    <xf numFmtId="164" fontId="14" fillId="0" borderId="8" xfId="0" applyNumberFormat="1" applyFont="1" applyBorder="1" applyAlignment="1">
      <alignment vertical="top" wrapText="1" readingOrder="1"/>
    </xf>
    <xf numFmtId="166" fontId="14" fillId="0" borderId="2" xfId="0" applyNumberFormat="1" applyFont="1" applyBorder="1" applyAlignment="1">
      <alignment horizontal="left" vertical="top" wrapText="1" readingOrder="1"/>
    </xf>
    <xf numFmtId="0" fontId="14" fillId="0" borderId="2" xfId="0" applyFont="1" applyBorder="1" applyAlignment="1">
      <alignment vertical="top" wrapText="1" readingOrder="1"/>
    </xf>
    <xf numFmtId="164" fontId="14" fillId="0" borderId="8" xfId="0" applyNumberFormat="1" applyFont="1" applyBorder="1" applyAlignment="1">
      <alignment horizontal="right" vertical="top" wrapText="1" readingOrder="1"/>
    </xf>
    <xf numFmtId="166" fontId="14" fillId="3" borderId="2" xfId="0" applyNumberFormat="1" applyFont="1" applyFill="1" applyBorder="1" applyAlignment="1">
      <alignment horizontal="left" vertical="top" wrapText="1" readingOrder="1"/>
    </xf>
    <xf numFmtId="166" fontId="14" fillId="3" borderId="8" xfId="0" applyNumberFormat="1" applyFont="1" applyFill="1" applyBorder="1" applyAlignment="1">
      <alignment horizontal="left" vertical="top" wrapText="1" readingOrder="1"/>
    </xf>
    <xf numFmtId="0" fontId="14" fillId="3" borderId="8" xfId="0" applyFont="1" applyFill="1" applyBorder="1" applyAlignment="1">
      <alignment vertical="top" wrapText="1" readingOrder="1"/>
    </xf>
    <xf numFmtId="164" fontId="14" fillId="3" borderId="8" xfId="0" applyNumberFormat="1" applyFont="1" applyFill="1" applyBorder="1" applyAlignment="1">
      <alignment horizontal="right" vertical="top" wrapText="1" readingOrder="1"/>
    </xf>
    <xf numFmtId="166" fontId="14" fillId="4" borderId="2" xfId="0" applyNumberFormat="1" applyFont="1" applyFill="1" applyBorder="1" applyAlignment="1">
      <alignment horizontal="left" vertical="top" wrapText="1" readingOrder="1"/>
    </xf>
    <xf numFmtId="166" fontId="14" fillId="4" borderId="8" xfId="0" applyNumberFormat="1" applyFont="1" applyFill="1" applyBorder="1" applyAlignment="1">
      <alignment horizontal="left" vertical="top" wrapText="1" readingOrder="1"/>
    </xf>
    <xf numFmtId="0" fontId="14" fillId="4" borderId="8" xfId="0" applyFont="1" applyFill="1" applyBorder="1" applyAlignment="1">
      <alignment vertical="top" wrapText="1" readingOrder="1"/>
    </xf>
    <xf numFmtId="164" fontId="14" fillId="4" borderId="8" xfId="0" applyNumberFormat="1" applyFont="1" applyFill="1" applyBorder="1" applyAlignment="1">
      <alignment horizontal="right" vertical="top" wrapText="1" readingOrder="1"/>
    </xf>
  </cellXfs>
  <cellStyles count="4">
    <cellStyle name="Comma" xfId="1" builtinId="3"/>
    <cellStyle name="Heading 1" xfId="2" builtinId="16" customBuiltin="1"/>
    <cellStyle name="Hyperlink" xfId="3" builtinId="8"/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000000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m/d/yy;@"/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A9A9A9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solid">
          <fgColor rgb="FFF0F0F0"/>
          <bgColor rgb="FFF0F0F0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A9A9A9"/>
        </right>
        <top style="thin">
          <color rgb="FFA9A9A9"/>
        </top>
        <bottom style="thin">
          <color rgb="FFA9A9A9"/>
        </bottom>
      </border>
    </dxf>
    <dxf>
      <border outline="0">
        <top style="thin">
          <color rgb="FFA9A9A9"/>
        </top>
      </border>
    </dxf>
    <dxf>
      <border outline="0">
        <top style="thin">
          <color theme="1" tint="0.499984740745262"/>
        </top>
        <bottom style="thin">
          <color rgb="FFA9A9A9"/>
        </bottom>
      </border>
    </dxf>
    <dxf>
      <alignment horizontal="general" textRotation="0" indent="0" justifyLastLine="0" shrinkToFit="0"/>
    </dxf>
    <dxf>
      <border outline="0"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  <dxf>
      <font>
        <b/>
      </font>
      <numFmt numFmtId="1" formatCode="0"/>
      <alignment horizontal="general" vertical="bottom" textRotation="0" wrapText="0" indent="0" justifyLastLine="0" shrinkToFit="0" readingOrder="0"/>
    </dxf>
    <dxf>
      <font>
        <b/>
      </font>
      <alignment horizontal="general" vertical="bottom" textRotation="0" indent="0" justifyLastLine="0" shrinkToFit="0"/>
    </dxf>
    <dxf>
      <font>
        <b/>
        <family val="2"/>
      </font>
      <alignment horizontal="general" vertical="bottom" textRotation="0" indent="0" justifyLastLine="0" shrinkToFit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1"/>
    </dxf>
    <dxf>
      <font>
        <b/>
      </font>
      <numFmt numFmtId="3" formatCode="#,##0"/>
      <alignment horizontal="left" vertical="bottom" textRotation="0" wrapText="0" indent="0" justifyLastLine="0" shrinkToFit="0" readingOrder="0"/>
    </dxf>
    <dxf>
      <font>
        <b/>
      </font>
      <alignment horizontal="left" vertical="bottom" textRotation="0" indent="0" justifyLastLine="0" shrinkToFit="0"/>
    </dxf>
    <dxf>
      <font>
        <b/>
        <family val="2"/>
      </font>
      <alignment horizontal="left" vertical="bottom" textRotation="0" indent="0" justifyLastLine="0" shrinkToFit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[$-10436]#,##0;\(#,##0\)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6" formatCode="[$-10409]mm/d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left" vertical="bottom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>
          <bgColor rgb="FFFFF9E7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Table Style 1" pivot="0" count="4" xr9:uid="{E032CDFB-9495-468F-A247-2B198DE9A9C9}">
      <tableStyleElement type="wholeTable" dxfId="35"/>
      <tableStyleElement type="headerRow" dxfId="34"/>
      <tableStyleElement type="firstColumn" dxfId="33"/>
      <tableStyleElement type="secondRowStripe" dxfId="32"/>
    </tableStyle>
  </tableStyles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51B3D-87EE-436C-B33F-C1564840D30D}" name="WarnReportSummary" displayName="WarnReportSummary" ref="A2:B9" totalsRowShown="0" headerRowDxfId="20" dataDxfId="19">
  <autoFilter ref="A2:B9" xr:uid="{BE651B3D-87EE-436C-B33F-C1564840D30D}">
    <filterColumn colId="0" hiddenButton="1"/>
    <filterColumn colId="1" hiddenButton="1"/>
  </autoFilter>
  <tableColumns count="2">
    <tableColumn id="1" xr3:uid="{27E39F38-3125-453D-8079-314461C0A408}" name="Report Summary" dataDxfId="18"/>
    <tableColumn id="2" xr3:uid="{BC59C82C-A192-4C58-973D-25AB492E21BC}" name="Total" dataDxfId="1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69E8FD-21FF-4B81-951D-D7EC70F8E5F9}" name="DetailedWarnReport" displayName="DetailedWarnReport" ref="A2:I293" totalsRowShown="0" headerRowDxfId="31" dataDxfId="30">
  <autoFilter ref="A2:I293" xr:uid="{1F69E8FD-21FF-4B81-951D-D7EC70F8E5F9}"/>
  <sortState xmlns:xlrd2="http://schemas.microsoft.com/office/spreadsheetml/2017/richdata2" ref="A3:I42">
    <sortCondition ref="C2:C42"/>
  </sortState>
  <tableColumns count="9">
    <tableColumn id="1" xr3:uid="{3E60720E-46D7-48F7-AF17-837D42D08A11}" name="County/Parish" dataDxfId="29"/>
    <tableColumn id="2" xr3:uid="{058DED91-D77E-48B6-A71D-06D4A25AA391}" name="Notice_x000a_Date" dataDxfId="28"/>
    <tableColumn id="3" xr3:uid="{C6D12265-C94C-4E06-8034-3C717447E155}" name="Processed_x000a_Date" dataDxfId="27"/>
    <tableColumn id="4" xr3:uid="{B3ED9634-5328-42A8-B322-3BC02B1B09B6}" name="Effective _x000a_Date" dataDxfId="26"/>
    <tableColumn id="5" xr3:uid="{9D38EF5A-DEC2-4452-98D6-CF4FB3342379}" name="Company" dataDxfId="25"/>
    <tableColumn id="6" xr3:uid="{211DDDC0-B68A-4CB6-AB53-3FF3E63F26A0}" name="Layoff/_x000a_Closure" dataDxfId="24"/>
    <tableColumn id="7" xr3:uid="{5A996A7E-F604-41CE-AC0B-D6BC2FB09F5A}" name="No. Of_x000a_Employees" dataDxfId="23"/>
    <tableColumn id="11" xr3:uid="{6BB24B8B-7A22-4DE0-B907-BC4F68AE8678}" name="Address" dataDxfId="22"/>
    <tableColumn id="8" xr3:uid="{695F1FD1-01CF-43F8-8B40-37D320A0AC01}" name="Related Industry" dataDxfId="21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857455-102B-41F0-9DB8-08071462B64C}" name="WarnReportSummary4" displayName="WarnReportSummary4" ref="A2:B9" totalsRowShown="0" headerRowDxfId="16" dataDxfId="15">
  <autoFilter ref="A2:B9" xr:uid="{DF857455-102B-41F0-9DB8-08071462B64C}"/>
  <tableColumns count="2">
    <tableColumn id="1" xr3:uid="{7D5034A2-8981-4525-8010-A304365D61D5}" name="Report Summary" dataDxfId="14"/>
    <tableColumn id="2" xr3:uid="{F106BE85-BE1E-41C8-B668-C1078087555A}" name="Total" dataDxfId="13">
      <calculatedColumnFormula>SUM('Call Center Relocations Report'!G:G)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3F80D9-D8E8-4178-A1D5-3F5E9D795F02}" name="DetailedWarnReport5" displayName="DetailedWarnReport5" ref="A2:H3" totalsRowShown="0" headerRowDxfId="12" dataDxfId="10" headerRowBorderDxfId="11" tableBorderDxfId="9" totalsRowBorderDxfId="8">
  <autoFilter ref="A2:H3" xr:uid="{663F80D9-D8E8-4178-A1D5-3F5E9D795F02}"/>
  <tableColumns count="8">
    <tableColumn id="1" xr3:uid="{A92120E9-090A-4E03-A02A-363337C6392A}" name="County/Parish" dataDxfId="7"/>
    <tableColumn id="2" xr3:uid="{6F08B984-14BF-4F52-BD4A-F48C70AFC598}" name="Notice_x000a_Date" dataDxfId="6"/>
    <tableColumn id="3" xr3:uid="{7E94F109-E7BF-4C50-A7C2-B05AC99C17FF}" name="Processed_x000a_Date" dataDxfId="5"/>
    <tableColumn id="4" xr3:uid="{FB8BBDCA-0A80-4A93-9A0A-B14720442F25}" name="Effective _x000a_Date" dataDxfId="4"/>
    <tableColumn id="5" xr3:uid="{29992FBC-533D-4E83-8184-2141F2C09083}" name="Company" dataDxfId="3"/>
    <tableColumn id="6" xr3:uid="{21D3B5F0-E244-4456-9B22-8E25D9D11520}" name="Layoff/_x000a_Closure" dataDxfId="2"/>
    <tableColumn id="7" xr3:uid="{5BBC704D-4E8C-47EF-A22E-107AF2F128AB}" name="No. Of_x000a_Employees" dataDxfId="1"/>
    <tableColumn id="8" xr3:uid="{8306F0FC-7A2C-4421-B961-EC0F57D41613}" name="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DFFF-02D2-4572-95F5-BB3221952133}">
  <dimension ref="A1:A6"/>
  <sheetViews>
    <sheetView tabSelected="1" workbookViewId="0"/>
  </sheetViews>
  <sheetFormatPr defaultColWidth="8.7109375" defaultRowHeight="15" x14ac:dyDescent="0.25"/>
  <cols>
    <col min="1" max="1" width="74" style="3" bestFit="1" customWidth="1"/>
  </cols>
  <sheetData>
    <row r="1" spans="1:1" ht="135" x14ac:dyDescent="0.25">
      <c r="A1" s="10" t="s">
        <v>28</v>
      </c>
    </row>
    <row r="2" spans="1:1" ht="21" x14ac:dyDescent="0.35">
      <c r="A2" s="12" t="s">
        <v>20</v>
      </c>
    </row>
    <row r="3" spans="1:1" x14ac:dyDescent="0.25">
      <c r="A3" s="13" t="s">
        <v>18</v>
      </c>
    </row>
    <row r="4" spans="1:1" x14ac:dyDescent="0.25">
      <c r="A4" s="13" t="s">
        <v>19</v>
      </c>
    </row>
    <row r="5" spans="1:1" x14ac:dyDescent="0.25">
      <c r="A5" s="13" t="s">
        <v>23</v>
      </c>
    </row>
    <row r="6" spans="1:1" x14ac:dyDescent="0.25">
      <c r="A6" s="13" t="s">
        <v>24</v>
      </c>
    </row>
  </sheetData>
  <hyperlinks>
    <hyperlink ref="A3" location="'WARN Report Summary'!A1" display="WARN Report Summary" xr:uid="{789D8205-5239-4171-800C-B6CFE7AA57D4}"/>
    <hyperlink ref="A4" location="'Detailed WARN Report '!A1" display="Detailed WARN Report" xr:uid="{6D556104-3B32-46D7-B53E-AF18BDF69EAC}"/>
    <hyperlink ref="A5" location="'Call Center Relocations Summary'!A1" display="Call Center Relocations Summary" xr:uid="{7F7B3905-4A0D-4E5B-8ECA-CCF80AAFB3FC}"/>
    <hyperlink ref="A6" location="'Call Center Relocations Report'!A1" display="Call Center Relocations Report" xr:uid="{FFB30282-F6D3-46AB-A7D2-311C08EE8D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896D-8AFB-4FFC-957E-910308F3BC0C}">
  <dimension ref="A1:B9"/>
  <sheetViews>
    <sheetView workbookViewId="0"/>
  </sheetViews>
  <sheetFormatPr defaultColWidth="8.7109375" defaultRowHeight="15" x14ac:dyDescent="0.25"/>
  <cols>
    <col min="1" max="1" width="29.7109375" style="3" bestFit="1" customWidth="1"/>
    <col min="2" max="2" width="6.5703125" style="3" bestFit="1" customWidth="1"/>
  </cols>
  <sheetData>
    <row r="1" spans="1:2" ht="78.75" x14ac:dyDescent="0.25">
      <c r="A1" s="10" t="s">
        <v>21</v>
      </c>
    </row>
    <row r="2" spans="1:2" x14ac:dyDescent="0.25">
      <c r="A2" s="14" t="s">
        <v>16</v>
      </c>
      <c r="B2" s="15" t="s">
        <v>15</v>
      </c>
    </row>
    <row r="3" spans="1:2" x14ac:dyDescent="0.25">
      <c r="A3" s="2" t="s">
        <v>17</v>
      </c>
      <c r="B3" s="11">
        <f>SUM('Detailed WARN Report '!G:G)</f>
        <v>13576</v>
      </c>
    </row>
    <row r="4" spans="1:2" x14ac:dyDescent="0.25">
      <c r="A4" s="2" t="s">
        <v>9</v>
      </c>
      <c r="B4" s="11">
        <f>COUNTIF('Detailed WARN Report '!F:F,"Layoff Permanent")</f>
        <v>188</v>
      </c>
    </row>
    <row r="5" spans="1:2" x14ac:dyDescent="0.25">
      <c r="A5" s="2" t="s">
        <v>10</v>
      </c>
      <c r="B5" s="11">
        <f>COUNTIF('Detailed WARN Report '!F:F,"Layoff Temporary")</f>
        <v>6</v>
      </c>
    </row>
    <row r="6" spans="1:2" x14ac:dyDescent="0.25">
      <c r="A6" s="2" t="s">
        <v>11</v>
      </c>
      <c r="B6" s="11">
        <f>COUNTIF('Detailed WARN Report '!F:F,"Layoff Not known at this time")</f>
        <v>29</v>
      </c>
    </row>
    <row r="7" spans="1:2" x14ac:dyDescent="0.25">
      <c r="A7" s="2" t="s">
        <v>12</v>
      </c>
      <c r="B7" s="11">
        <f>COUNTIF('Detailed WARN Report '!F:F,"Closure Permanent")</f>
        <v>64</v>
      </c>
    </row>
    <row r="8" spans="1:2" x14ac:dyDescent="0.25">
      <c r="A8" s="2" t="s">
        <v>13</v>
      </c>
      <c r="B8" s="11">
        <f>COUNTIF('Detailed WARN Report '!F:F,"Closure Temporary")</f>
        <v>4</v>
      </c>
    </row>
    <row r="9" spans="1:2" x14ac:dyDescent="0.25">
      <c r="A9" s="2" t="s">
        <v>14</v>
      </c>
      <c r="B9" s="11">
        <f>COUNTIF('Detailed WARN Report '!F:F,"Closure Not known at this time")</f>
        <v>0</v>
      </c>
    </row>
  </sheetData>
  <phoneticPr fontId="10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117B-AC46-45AC-B2F3-AE611FA82488}">
  <dimension ref="A1:I293"/>
  <sheetViews>
    <sheetView zoomScaleNormal="100" workbookViewId="0"/>
  </sheetViews>
  <sheetFormatPr defaultColWidth="150.42578125" defaultRowHeight="15" x14ac:dyDescent="0.25"/>
  <cols>
    <col min="1" max="1" width="29" style="3" bestFit="1" customWidth="1"/>
    <col min="2" max="2" width="8.7109375" style="8" bestFit="1" customWidth="1"/>
    <col min="3" max="3" width="12.140625" style="8" bestFit="1" customWidth="1"/>
    <col min="4" max="4" width="10.28515625" style="8" bestFit="1" customWidth="1"/>
    <col min="5" max="5" width="47.28515625" style="10" bestFit="1" customWidth="1"/>
    <col min="6" max="6" width="21.5703125" style="3" bestFit="1" customWidth="1"/>
    <col min="7" max="7" width="12.140625" style="3" bestFit="1" customWidth="1"/>
    <col min="8" max="8" width="50.42578125" style="3" bestFit="1" customWidth="1"/>
    <col min="9" max="9" width="51.85546875" style="3" bestFit="1" customWidth="1"/>
  </cols>
  <sheetData>
    <row r="1" spans="1:9" ht="108.75" customHeight="1" x14ac:dyDescent="0.25">
      <c r="A1" s="16" t="s">
        <v>616</v>
      </c>
      <c r="E1" s="3"/>
    </row>
    <row r="2" spans="1:9" ht="24.75" x14ac:dyDescent="0.25">
      <c r="A2" s="26" t="s">
        <v>0</v>
      </c>
      <c r="B2" s="27" t="s">
        <v>7</v>
      </c>
      <c r="C2" s="27" t="s">
        <v>22</v>
      </c>
      <c r="D2" s="27" t="s">
        <v>8</v>
      </c>
      <c r="E2" s="26" t="s">
        <v>1</v>
      </c>
      <c r="F2" s="26" t="s">
        <v>2</v>
      </c>
      <c r="G2" s="26" t="s">
        <v>3</v>
      </c>
      <c r="H2" s="26" t="s">
        <v>4</v>
      </c>
      <c r="I2" s="26" t="s">
        <v>29</v>
      </c>
    </row>
    <row r="3" spans="1:9" x14ac:dyDescent="0.25">
      <c r="A3" s="28" t="s">
        <v>5</v>
      </c>
      <c r="B3" s="29">
        <v>46203</v>
      </c>
      <c r="C3" s="29">
        <v>46204</v>
      </c>
      <c r="D3" s="29">
        <v>46266</v>
      </c>
      <c r="E3" s="28" t="s">
        <v>65</v>
      </c>
      <c r="F3" s="28" t="s">
        <v>52</v>
      </c>
      <c r="G3" s="30">
        <v>2</v>
      </c>
      <c r="H3" s="28" t="s">
        <v>66</v>
      </c>
      <c r="I3" s="31" t="s">
        <v>47</v>
      </c>
    </row>
    <row r="4" spans="1:9" x14ac:dyDescent="0.25">
      <c r="A4" s="28" t="s">
        <v>55</v>
      </c>
      <c r="B4" s="29">
        <v>46199</v>
      </c>
      <c r="C4" s="29">
        <v>46204</v>
      </c>
      <c r="D4" s="29">
        <v>46232</v>
      </c>
      <c r="E4" s="28" t="s">
        <v>58</v>
      </c>
      <c r="F4" s="28" t="s">
        <v>6</v>
      </c>
      <c r="G4" s="30">
        <v>103</v>
      </c>
      <c r="H4" s="28" t="s">
        <v>59</v>
      </c>
      <c r="I4" s="31" t="s">
        <v>41</v>
      </c>
    </row>
    <row r="5" spans="1:9" x14ac:dyDescent="0.25">
      <c r="A5" s="28" t="s">
        <v>54</v>
      </c>
      <c r="B5" s="29">
        <v>46203</v>
      </c>
      <c r="C5" s="29">
        <v>46204</v>
      </c>
      <c r="D5" s="29">
        <v>46264</v>
      </c>
      <c r="E5" s="28" t="s">
        <v>67</v>
      </c>
      <c r="F5" s="28" t="s">
        <v>6</v>
      </c>
      <c r="G5" s="30">
        <v>35</v>
      </c>
      <c r="H5" s="28" t="s">
        <v>68</v>
      </c>
      <c r="I5" s="31" t="s">
        <v>43</v>
      </c>
    </row>
    <row r="6" spans="1:9" x14ac:dyDescent="0.25">
      <c r="A6" s="28" t="s">
        <v>56</v>
      </c>
      <c r="B6" s="29">
        <v>46205</v>
      </c>
      <c r="C6" s="29">
        <v>46205</v>
      </c>
      <c r="D6" s="29">
        <v>46269</v>
      </c>
      <c r="E6" s="28" t="s">
        <v>62</v>
      </c>
      <c r="F6" s="28" t="s">
        <v>52</v>
      </c>
      <c r="G6" s="30">
        <v>31</v>
      </c>
      <c r="H6" s="28" t="s">
        <v>63</v>
      </c>
      <c r="I6" s="31" t="s">
        <v>34</v>
      </c>
    </row>
    <row r="7" spans="1:9" x14ac:dyDescent="0.25">
      <c r="A7" s="28" t="s">
        <v>5</v>
      </c>
      <c r="B7" s="29">
        <v>46205</v>
      </c>
      <c r="C7" s="29">
        <v>46205</v>
      </c>
      <c r="D7" s="29">
        <v>46280</v>
      </c>
      <c r="E7" s="28" t="s">
        <v>69</v>
      </c>
      <c r="F7" s="28" t="s">
        <v>52</v>
      </c>
      <c r="G7" s="30">
        <v>7</v>
      </c>
      <c r="H7" s="28" t="s">
        <v>70</v>
      </c>
      <c r="I7" s="31" t="s">
        <v>35</v>
      </c>
    </row>
    <row r="8" spans="1:9" x14ac:dyDescent="0.25">
      <c r="A8" s="28" t="s">
        <v>53</v>
      </c>
      <c r="B8" s="29">
        <v>46205</v>
      </c>
      <c r="C8" s="29">
        <v>46210</v>
      </c>
      <c r="D8" s="29">
        <v>46268</v>
      </c>
      <c r="E8" s="28" t="s">
        <v>64</v>
      </c>
      <c r="F8" s="28" t="s">
        <v>52</v>
      </c>
      <c r="G8" s="30">
        <v>33</v>
      </c>
      <c r="H8" s="28" t="s">
        <v>71</v>
      </c>
      <c r="I8" s="31" t="s">
        <v>37</v>
      </c>
    </row>
    <row r="9" spans="1:9" x14ac:dyDescent="0.25">
      <c r="A9" s="28" t="s">
        <v>53</v>
      </c>
      <c r="B9" s="29">
        <v>46209</v>
      </c>
      <c r="C9" s="29">
        <v>46210</v>
      </c>
      <c r="D9" s="29">
        <v>46269</v>
      </c>
      <c r="E9" s="28" t="s">
        <v>72</v>
      </c>
      <c r="F9" s="28" t="s">
        <v>6</v>
      </c>
      <c r="G9" s="30">
        <v>52</v>
      </c>
      <c r="H9" s="28" t="s">
        <v>73</v>
      </c>
      <c r="I9" s="31" t="s">
        <v>46</v>
      </c>
    </row>
    <row r="10" spans="1:9" x14ac:dyDescent="0.25">
      <c r="A10" s="28" t="s">
        <v>57</v>
      </c>
      <c r="B10" s="29">
        <v>46204</v>
      </c>
      <c r="C10" s="29">
        <v>46211</v>
      </c>
      <c r="D10" s="29">
        <v>46266</v>
      </c>
      <c r="E10" s="28" t="s">
        <v>60</v>
      </c>
      <c r="F10" s="28" t="s">
        <v>6</v>
      </c>
      <c r="G10" s="30">
        <v>180</v>
      </c>
      <c r="H10" s="28" t="s">
        <v>61</v>
      </c>
      <c r="I10" s="31" t="s">
        <v>31</v>
      </c>
    </row>
    <row r="11" spans="1:9" x14ac:dyDescent="0.25">
      <c r="A11" s="28" t="s">
        <v>55</v>
      </c>
      <c r="B11" s="29">
        <v>46210</v>
      </c>
      <c r="C11" s="29">
        <v>46211</v>
      </c>
      <c r="D11" s="29">
        <v>46273</v>
      </c>
      <c r="E11" s="28" t="s">
        <v>74</v>
      </c>
      <c r="F11" s="28" t="s">
        <v>52</v>
      </c>
      <c r="G11" s="30">
        <v>212</v>
      </c>
      <c r="H11" s="28" t="s">
        <v>75</v>
      </c>
      <c r="I11" s="31" t="s">
        <v>34</v>
      </c>
    </row>
    <row r="12" spans="1:9" x14ac:dyDescent="0.25">
      <c r="A12" s="28" t="s">
        <v>76</v>
      </c>
      <c r="B12" s="29">
        <v>46212</v>
      </c>
      <c r="C12" s="29">
        <v>46212</v>
      </c>
      <c r="D12" s="29">
        <v>46274</v>
      </c>
      <c r="E12" s="28" t="s">
        <v>77</v>
      </c>
      <c r="F12" s="28" t="s">
        <v>52</v>
      </c>
      <c r="G12" s="30">
        <v>80</v>
      </c>
      <c r="H12" s="30" t="s">
        <v>78</v>
      </c>
      <c r="I12" s="32" t="s">
        <v>37</v>
      </c>
    </row>
    <row r="13" spans="1:9" x14ac:dyDescent="0.25">
      <c r="A13" s="28" t="s">
        <v>79</v>
      </c>
      <c r="B13" s="29">
        <v>46212</v>
      </c>
      <c r="C13" s="29">
        <v>46212</v>
      </c>
      <c r="D13" s="29">
        <v>46272</v>
      </c>
      <c r="E13" s="28" t="s">
        <v>80</v>
      </c>
      <c r="F13" s="28" t="s">
        <v>52</v>
      </c>
      <c r="G13" s="30">
        <v>96</v>
      </c>
      <c r="H13" s="30" t="s">
        <v>81</v>
      </c>
      <c r="I13" s="32" t="s">
        <v>37</v>
      </c>
    </row>
    <row r="14" spans="1:9" x14ac:dyDescent="0.25">
      <c r="A14" s="28" t="s">
        <v>82</v>
      </c>
      <c r="B14" s="29">
        <v>46213</v>
      </c>
      <c r="C14" s="29">
        <v>46213</v>
      </c>
      <c r="D14" s="29">
        <v>46265</v>
      </c>
      <c r="E14" s="28" t="s">
        <v>83</v>
      </c>
      <c r="F14" s="28" t="s">
        <v>52</v>
      </c>
      <c r="G14" s="30">
        <v>6</v>
      </c>
      <c r="H14" s="30" t="s">
        <v>84</v>
      </c>
      <c r="I14" s="32" t="s">
        <v>45</v>
      </c>
    </row>
    <row r="15" spans="1:9" x14ac:dyDescent="0.25">
      <c r="A15" s="28" t="s">
        <v>53</v>
      </c>
      <c r="B15" s="29">
        <v>46211</v>
      </c>
      <c r="C15" s="29">
        <v>46213</v>
      </c>
      <c r="D15" s="29">
        <v>46273</v>
      </c>
      <c r="E15" s="28" t="s">
        <v>85</v>
      </c>
      <c r="F15" s="28" t="s">
        <v>52</v>
      </c>
      <c r="G15" s="30">
        <v>113</v>
      </c>
      <c r="H15" s="30" t="s">
        <v>86</v>
      </c>
      <c r="I15" s="32" t="s">
        <v>47</v>
      </c>
    </row>
    <row r="16" spans="1:9" x14ac:dyDescent="0.25">
      <c r="A16" s="28" t="s">
        <v>5</v>
      </c>
      <c r="B16" s="29">
        <v>46210</v>
      </c>
      <c r="C16" s="29">
        <v>46216</v>
      </c>
      <c r="D16" s="29">
        <v>46270</v>
      </c>
      <c r="E16" s="28" t="s">
        <v>87</v>
      </c>
      <c r="F16" s="28" t="s">
        <v>52</v>
      </c>
      <c r="G16" s="30">
        <v>55</v>
      </c>
      <c r="H16" s="30" t="s">
        <v>88</v>
      </c>
      <c r="I16" s="32" t="s">
        <v>36</v>
      </c>
    </row>
    <row r="17" spans="1:9" x14ac:dyDescent="0.25">
      <c r="A17" s="28" t="s">
        <v>54</v>
      </c>
      <c r="B17" s="29">
        <v>46209</v>
      </c>
      <c r="C17" s="29">
        <v>46216</v>
      </c>
      <c r="D17" s="29">
        <v>46268</v>
      </c>
      <c r="E17" s="28" t="s">
        <v>89</v>
      </c>
      <c r="F17" s="28" t="s">
        <v>52</v>
      </c>
      <c r="G17" s="30">
        <v>81</v>
      </c>
      <c r="H17" s="30" t="s">
        <v>90</v>
      </c>
      <c r="I17" s="32" t="s">
        <v>37</v>
      </c>
    </row>
    <row r="18" spans="1:9" x14ac:dyDescent="0.25">
      <c r="A18" s="28" t="s">
        <v>53</v>
      </c>
      <c r="B18" s="29">
        <v>46199</v>
      </c>
      <c r="C18" s="29">
        <v>46217</v>
      </c>
      <c r="D18" s="29">
        <v>46262</v>
      </c>
      <c r="E18" s="28" t="s">
        <v>91</v>
      </c>
      <c r="F18" s="28" t="s">
        <v>6</v>
      </c>
      <c r="G18" s="30">
        <v>51</v>
      </c>
      <c r="H18" s="30" t="s">
        <v>92</v>
      </c>
      <c r="I18" s="32" t="s">
        <v>41</v>
      </c>
    </row>
    <row r="19" spans="1:9" x14ac:dyDescent="0.25">
      <c r="A19" s="28" t="s">
        <v>53</v>
      </c>
      <c r="B19" s="29">
        <v>46217</v>
      </c>
      <c r="C19" s="29">
        <v>46217</v>
      </c>
      <c r="D19" s="29">
        <v>46279</v>
      </c>
      <c r="E19" s="28" t="s">
        <v>93</v>
      </c>
      <c r="F19" s="28" t="s">
        <v>52</v>
      </c>
      <c r="G19" s="30">
        <v>78</v>
      </c>
      <c r="H19" s="30" t="s">
        <v>94</v>
      </c>
      <c r="I19" s="32" t="s">
        <v>47</v>
      </c>
    </row>
    <row r="20" spans="1:9" x14ac:dyDescent="0.25">
      <c r="A20" s="28" t="s">
        <v>54</v>
      </c>
      <c r="B20" s="29">
        <v>46213</v>
      </c>
      <c r="C20" s="29">
        <v>46217</v>
      </c>
      <c r="D20" s="29">
        <v>46283</v>
      </c>
      <c r="E20" s="28" t="s">
        <v>95</v>
      </c>
      <c r="F20" s="28" t="s">
        <v>52</v>
      </c>
      <c r="G20" s="30">
        <v>46</v>
      </c>
      <c r="H20" s="30" t="s">
        <v>96</v>
      </c>
      <c r="I20" s="32" t="s">
        <v>37</v>
      </c>
    </row>
    <row r="21" spans="1:9" x14ac:dyDescent="0.25">
      <c r="A21" s="28" t="s">
        <v>79</v>
      </c>
      <c r="B21" s="29">
        <v>46217</v>
      </c>
      <c r="C21" s="29">
        <v>46217</v>
      </c>
      <c r="D21" s="29">
        <v>46276</v>
      </c>
      <c r="E21" s="28" t="s">
        <v>97</v>
      </c>
      <c r="F21" s="28" t="s">
        <v>6</v>
      </c>
      <c r="G21" s="30">
        <v>28</v>
      </c>
      <c r="H21" s="30" t="s">
        <v>98</v>
      </c>
      <c r="I21" s="32" t="s">
        <v>44</v>
      </c>
    </row>
    <row r="22" spans="1:9" x14ac:dyDescent="0.25">
      <c r="A22" s="28" t="s">
        <v>99</v>
      </c>
      <c r="B22" s="29">
        <v>46216</v>
      </c>
      <c r="C22" s="29">
        <v>46217</v>
      </c>
      <c r="D22" s="29">
        <v>46276</v>
      </c>
      <c r="E22" s="28" t="s">
        <v>100</v>
      </c>
      <c r="F22" s="28" t="s">
        <v>101</v>
      </c>
      <c r="G22" s="30">
        <v>158</v>
      </c>
      <c r="H22" s="30" t="s">
        <v>102</v>
      </c>
      <c r="I22" s="32" t="s">
        <v>45</v>
      </c>
    </row>
    <row r="23" spans="1:9" x14ac:dyDescent="0.25">
      <c r="A23" s="28" t="s">
        <v>103</v>
      </c>
      <c r="B23" s="29">
        <v>46217</v>
      </c>
      <c r="C23" s="29">
        <v>46218</v>
      </c>
      <c r="D23" s="29">
        <v>46276</v>
      </c>
      <c r="E23" s="28" t="s">
        <v>104</v>
      </c>
      <c r="F23" s="28" t="s">
        <v>6</v>
      </c>
      <c r="G23" s="30">
        <v>31</v>
      </c>
      <c r="H23" s="30" t="s">
        <v>105</v>
      </c>
      <c r="I23" s="32" t="s">
        <v>41</v>
      </c>
    </row>
    <row r="24" spans="1:9" x14ac:dyDescent="0.25">
      <c r="A24" s="28" t="s">
        <v>53</v>
      </c>
      <c r="B24" s="29">
        <v>46217</v>
      </c>
      <c r="C24" s="29">
        <v>46218</v>
      </c>
      <c r="D24" s="29">
        <v>46295</v>
      </c>
      <c r="E24" s="28" t="s">
        <v>106</v>
      </c>
      <c r="F24" s="28" t="s">
        <v>52</v>
      </c>
      <c r="G24" s="30">
        <v>67</v>
      </c>
      <c r="H24" s="30" t="s">
        <v>107</v>
      </c>
      <c r="I24" s="32" t="s">
        <v>36</v>
      </c>
    </row>
    <row r="25" spans="1:9" x14ac:dyDescent="0.25">
      <c r="A25" s="28" t="s">
        <v>103</v>
      </c>
      <c r="B25" s="29">
        <v>46218</v>
      </c>
      <c r="C25" s="29">
        <v>46218</v>
      </c>
      <c r="D25" s="29">
        <v>46279</v>
      </c>
      <c r="E25" s="28" t="s">
        <v>108</v>
      </c>
      <c r="F25" s="28" t="s">
        <v>52</v>
      </c>
      <c r="G25" s="30">
        <v>57</v>
      </c>
      <c r="H25" s="30" t="s">
        <v>109</v>
      </c>
      <c r="I25" s="32" t="s">
        <v>34</v>
      </c>
    </row>
    <row r="26" spans="1:9" x14ac:dyDescent="0.25">
      <c r="A26" s="28" t="s">
        <v>110</v>
      </c>
      <c r="B26" s="29">
        <v>46217</v>
      </c>
      <c r="C26" s="29">
        <v>46218</v>
      </c>
      <c r="D26" s="29">
        <v>46265</v>
      </c>
      <c r="E26" s="28" t="s">
        <v>111</v>
      </c>
      <c r="F26" s="28" t="s">
        <v>52</v>
      </c>
      <c r="G26" s="30">
        <v>37</v>
      </c>
      <c r="H26" s="30" t="s">
        <v>112</v>
      </c>
      <c r="I26" s="32" t="s">
        <v>47</v>
      </c>
    </row>
    <row r="27" spans="1:9" x14ac:dyDescent="0.25">
      <c r="A27" s="28" t="s">
        <v>5</v>
      </c>
      <c r="B27" s="29">
        <v>46219</v>
      </c>
      <c r="C27" s="29">
        <v>46219</v>
      </c>
      <c r="D27" s="29">
        <v>46281</v>
      </c>
      <c r="E27" s="28" t="s">
        <v>113</v>
      </c>
      <c r="F27" s="28" t="s">
        <v>52</v>
      </c>
      <c r="G27" s="30">
        <v>5</v>
      </c>
      <c r="H27" s="30" t="s">
        <v>114</v>
      </c>
      <c r="I27" s="32" t="s">
        <v>34</v>
      </c>
    </row>
    <row r="28" spans="1:9" x14ac:dyDescent="0.25">
      <c r="A28" s="28" t="s">
        <v>5</v>
      </c>
      <c r="B28" s="29">
        <v>46220</v>
      </c>
      <c r="C28" s="29">
        <v>46220</v>
      </c>
      <c r="D28" s="29">
        <v>46262</v>
      </c>
      <c r="E28" s="28" t="s">
        <v>115</v>
      </c>
      <c r="F28" s="28" t="s">
        <v>6</v>
      </c>
      <c r="G28" s="30">
        <v>3</v>
      </c>
      <c r="H28" s="30" t="s">
        <v>116</v>
      </c>
      <c r="I28" s="32" t="s">
        <v>46</v>
      </c>
    </row>
    <row r="29" spans="1:9" x14ac:dyDescent="0.25">
      <c r="A29" s="28" t="s">
        <v>5</v>
      </c>
      <c r="B29" s="29">
        <v>46220</v>
      </c>
      <c r="C29" s="29">
        <v>46220</v>
      </c>
      <c r="D29" s="29">
        <v>46262</v>
      </c>
      <c r="E29" s="28" t="s">
        <v>117</v>
      </c>
      <c r="F29" s="28" t="s">
        <v>6</v>
      </c>
      <c r="G29" s="30">
        <v>5</v>
      </c>
      <c r="H29" s="30" t="s">
        <v>118</v>
      </c>
      <c r="I29" s="32" t="s">
        <v>46</v>
      </c>
    </row>
    <row r="30" spans="1:9" x14ac:dyDescent="0.25">
      <c r="A30" s="28" t="s">
        <v>5</v>
      </c>
      <c r="B30" s="29">
        <v>46220</v>
      </c>
      <c r="C30" s="29">
        <v>46220</v>
      </c>
      <c r="D30" s="29">
        <v>46262</v>
      </c>
      <c r="E30" s="28" t="s">
        <v>119</v>
      </c>
      <c r="F30" s="28" t="s">
        <v>6</v>
      </c>
      <c r="G30" s="30">
        <v>87</v>
      </c>
      <c r="H30" s="30" t="s">
        <v>120</v>
      </c>
      <c r="I30" s="32" t="s">
        <v>46</v>
      </c>
    </row>
    <row r="31" spans="1:9" x14ac:dyDescent="0.25">
      <c r="A31" s="28" t="s">
        <v>5</v>
      </c>
      <c r="B31" s="29">
        <v>46220</v>
      </c>
      <c r="C31" s="29">
        <v>46220</v>
      </c>
      <c r="D31" s="29">
        <v>46262</v>
      </c>
      <c r="E31" s="28" t="s">
        <v>121</v>
      </c>
      <c r="F31" s="28" t="s">
        <v>6</v>
      </c>
      <c r="G31" s="30">
        <v>55</v>
      </c>
      <c r="H31" s="30" t="s">
        <v>122</v>
      </c>
      <c r="I31" s="32" t="s">
        <v>46</v>
      </c>
    </row>
    <row r="32" spans="1:9" x14ac:dyDescent="0.25">
      <c r="A32" s="28" t="s">
        <v>54</v>
      </c>
      <c r="B32" s="29">
        <v>46219</v>
      </c>
      <c r="C32" s="29">
        <v>46220</v>
      </c>
      <c r="D32" s="29">
        <v>46234</v>
      </c>
      <c r="E32" s="28" t="s">
        <v>123</v>
      </c>
      <c r="F32" s="28" t="s">
        <v>6</v>
      </c>
      <c r="G32" s="30">
        <v>94</v>
      </c>
      <c r="H32" s="30" t="s">
        <v>124</v>
      </c>
      <c r="I32" s="32" t="s">
        <v>47</v>
      </c>
    </row>
    <row r="33" spans="1:9" x14ac:dyDescent="0.25">
      <c r="A33" s="28" t="s">
        <v>103</v>
      </c>
      <c r="B33" s="29">
        <v>46220</v>
      </c>
      <c r="C33" s="29">
        <v>46220</v>
      </c>
      <c r="D33" s="29">
        <v>46285</v>
      </c>
      <c r="E33" s="28" t="s">
        <v>125</v>
      </c>
      <c r="F33" s="28" t="s">
        <v>6</v>
      </c>
      <c r="G33" s="30">
        <v>253</v>
      </c>
      <c r="H33" s="30" t="s">
        <v>126</v>
      </c>
      <c r="I33" s="32" t="s">
        <v>30</v>
      </c>
    </row>
    <row r="34" spans="1:9" x14ac:dyDescent="0.25">
      <c r="A34" s="28" t="s">
        <v>127</v>
      </c>
      <c r="B34" s="29">
        <v>46218</v>
      </c>
      <c r="C34" s="29">
        <v>46220</v>
      </c>
      <c r="D34" s="29">
        <v>46283</v>
      </c>
      <c r="E34" s="28" t="s">
        <v>128</v>
      </c>
      <c r="F34" s="28" t="s">
        <v>129</v>
      </c>
      <c r="G34" s="30">
        <v>71</v>
      </c>
      <c r="H34" s="30" t="s">
        <v>130</v>
      </c>
      <c r="I34" s="32" t="s">
        <v>34</v>
      </c>
    </row>
    <row r="35" spans="1:9" x14ac:dyDescent="0.25">
      <c r="A35" s="28" t="s">
        <v>103</v>
      </c>
      <c r="B35" s="29">
        <v>46220</v>
      </c>
      <c r="C35" s="29">
        <v>46223</v>
      </c>
      <c r="D35" s="29">
        <v>46296</v>
      </c>
      <c r="E35" s="28" t="s">
        <v>131</v>
      </c>
      <c r="F35" s="28" t="s">
        <v>6</v>
      </c>
      <c r="G35" s="30">
        <v>76</v>
      </c>
      <c r="H35" s="30" t="s">
        <v>132</v>
      </c>
      <c r="I35" s="32" t="s">
        <v>41</v>
      </c>
    </row>
    <row r="36" spans="1:9" x14ac:dyDescent="0.25">
      <c r="A36" s="28" t="s">
        <v>53</v>
      </c>
      <c r="B36" s="29">
        <v>46217</v>
      </c>
      <c r="C36" s="29">
        <v>46223</v>
      </c>
      <c r="D36" s="29">
        <v>46280</v>
      </c>
      <c r="E36" s="28" t="s">
        <v>133</v>
      </c>
      <c r="F36" s="28" t="s">
        <v>52</v>
      </c>
      <c r="G36" s="30">
        <v>198</v>
      </c>
      <c r="H36" s="30" t="s">
        <v>134</v>
      </c>
      <c r="I36" s="32" t="s">
        <v>47</v>
      </c>
    </row>
    <row r="37" spans="1:9" x14ac:dyDescent="0.25">
      <c r="A37" s="28" t="s">
        <v>135</v>
      </c>
      <c r="B37" s="29">
        <v>46223</v>
      </c>
      <c r="C37" s="29">
        <v>46223</v>
      </c>
      <c r="D37" s="29">
        <v>46286</v>
      </c>
      <c r="E37" s="28" t="s">
        <v>136</v>
      </c>
      <c r="F37" s="28" t="s">
        <v>6</v>
      </c>
      <c r="G37" s="30">
        <v>25</v>
      </c>
      <c r="H37" s="30" t="s">
        <v>137</v>
      </c>
      <c r="I37" s="32" t="s">
        <v>41</v>
      </c>
    </row>
    <row r="38" spans="1:9" x14ac:dyDescent="0.25">
      <c r="A38" s="28" t="s">
        <v>138</v>
      </c>
      <c r="B38" s="29">
        <v>46217</v>
      </c>
      <c r="C38" s="29">
        <v>46223</v>
      </c>
      <c r="D38" s="29">
        <v>46278</v>
      </c>
      <c r="E38" s="28" t="s">
        <v>139</v>
      </c>
      <c r="F38" s="28" t="s">
        <v>52</v>
      </c>
      <c r="G38" s="30">
        <v>49</v>
      </c>
      <c r="H38" s="30" t="s">
        <v>140</v>
      </c>
      <c r="I38" s="32" t="s">
        <v>43</v>
      </c>
    </row>
    <row r="39" spans="1:9" x14ac:dyDescent="0.25">
      <c r="A39" s="28" t="s">
        <v>103</v>
      </c>
      <c r="B39" s="29">
        <v>46224</v>
      </c>
      <c r="C39" s="29">
        <v>46224</v>
      </c>
      <c r="D39" s="29">
        <v>46285</v>
      </c>
      <c r="E39" s="28" t="s">
        <v>141</v>
      </c>
      <c r="F39" s="28" t="s">
        <v>52</v>
      </c>
      <c r="G39" s="30">
        <v>61</v>
      </c>
      <c r="H39" s="30" t="s">
        <v>142</v>
      </c>
      <c r="I39" s="32" t="s">
        <v>36</v>
      </c>
    </row>
    <row r="40" spans="1:9" x14ac:dyDescent="0.25">
      <c r="A40" s="28" t="s">
        <v>76</v>
      </c>
      <c r="B40" s="29">
        <v>46224</v>
      </c>
      <c r="C40" s="29">
        <v>46225</v>
      </c>
      <c r="D40" s="29">
        <v>46291</v>
      </c>
      <c r="E40" s="28" t="s">
        <v>143</v>
      </c>
      <c r="F40" s="28" t="s">
        <v>6</v>
      </c>
      <c r="G40" s="30">
        <v>108</v>
      </c>
      <c r="H40" s="30" t="s">
        <v>144</v>
      </c>
      <c r="I40" s="32" t="s">
        <v>46</v>
      </c>
    </row>
    <row r="41" spans="1:9" x14ac:dyDescent="0.25">
      <c r="A41" s="28" t="s">
        <v>138</v>
      </c>
      <c r="B41" s="29">
        <v>46225</v>
      </c>
      <c r="C41" s="29">
        <v>46225</v>
      </c>
      <c r="D41" s="29">
        <v>46285</v>
      </c>
      <c r="E41" s="28" t="s">
        <v>145</v>
      </c>
      <c r="F41" s="28" t="s">
        <v>52</v>
      </c>
      <c r="G41" s="30">
        <v>51</v>
      </c>
      <c r="H41" s="30" t="s">
        <v>146</v>
      </c>
      <c r="I41" s="32" t="s">
        <v>43</v>
      </c>
    </row>
    <row r="42" spans="1:9" x14ac:dyDescent="0.25">
      <c r="A42" s="28" t="s">
        <v>138</v>
      </c>
      <c r="B42" s="29">
        <v>46225</v>
      </c>
      <c r="C42" s="29">
        <v>46225</v>
      </c>
      <c r="D42" s="29">
        <v>46285</v>
      </c>
      <c r="E42" s="28" t="s">
        <v>147</v>
      </c>
      <c r="F42" s="28" t="s">
        <v>52</v>
      </c>
      <c r="G42" s="30">
        <v>7</v>
      </c>
      <c r="H42" s="30" t="s">
        <v>148</v>
      </c>
      <c r="I42" s="32" t="s">
        <v>43</v>
      </c>
    </row>
    <row r="43" spans="1:9" x14ac:dyDescent="0.25">
      <c r="A43" s="33" t="s">
        <v>149</v>
      </c>
      <c r="B43" s="34">
        <v>46226</v>
      </c>
      <c r="C43" s="35">
        <v>46226</v>
      </c>
      <c r="D43" s="34">
        <v>46255</v>
      </c>
      <c r="E43" s="36" t="s">
        <v>150</v>
      </c>
      <c r="F43" s="36" t="s">
        <v>6</v>
      </c>
      <c r="G43" s="37">
        <v>91</v>
      </c>
      <c r="H43" s="36" t="s">
        <v>151</v>
      </c>
      <c r="I43" s="32" t="s">
        <v>43</v>
      </c>
    </row>
    <row r="44" spans="1:9" x14ac:dyDescent="0.25">
      <c r="A44" s="33" t="s">
        <v>79</v>
      </c>
      <c r="B44" s="34">
        <v>46225</v>
      </c>
      <c r="C44" s="35">
        <v>46226</v>
      </c>
      <c r="D44" s="34">
        <v>46286</v>
      </c>
      <c r="E44" s="36" t="s">
        <v>152</v>
      </c>
      <c r="F44" s="36" t="s">
        <v>6</v>
      </c>
      <c r="G44" s="37">
        <v>26</v>
      </c>
      <c r="H44" s="36" t="s">
        <v>153</v>
      </c>
      <c r="I44" s="32" t="s">
        <v>37</v>
      </c>
    </row>
    <row r="45" spans="1:9" x14ac:dyDescent="0.25">
      <c r="A45" s="33" t="s">
        <v>79</v>
      </c>
      <c r="B45" s="34">
        <v>46225</v>
      </c>
      <c r="C45" s="35">
        <v>46226</v>
      </c>
      <c r="D45" s="34">
        <v>46286</v>
      </c>
      <c r="E45" s="36" t="s">
        <v>154</v>
      </c>
      <c r="F45" s="36" t="s">
        <v>6</v>
      </c>
      <c r="G45" s="37">
        <v>1</v>
      </c>
      <c r="H45" s="36" t="s">
        <v>155</v>
      </c>
      <c r="I45" s="32" t="s">
        <v>37</v>
      </c>
    </row>
    <row r="46" spans="1:9" x14ac:dyDescent="0.25">
      <c r="A46" s="33" t="s">
        <v>79</v>
      </c>
      <c r="B46" s="34">
        <v>46225</v>
      </c>
      <c r="C46" s="35">
        <v>46226</v>
      </c>
      <c r="D46" s="34">
        <v>46286</v>
      </c>
      <c r="E46" s="36" t="s">
        <v>156</v>
      </c>
      <c r="F46" s="36" t="s">
        <v>6</v>
      </c>
      <c r="G46" s="37">
        <v>14</v>
      </c>
      <c r="H46" s="36" t="s">
        <v>157</v>
      </c>
      <c r="I46" s="32" t="s">
        <v>37</v>
      </c>
    </row>
    <row r="47" spans="1:9" x14ac:dyDescent="0.25">
      <c r="A47" s="33" t="s">
        <v>5</v>
      </c>
      <c r="B47" s="34">
        <v>46227</v>
      </c>
      <c r="C47" s="35">
        <v>46227</v>
      </c>
      <c r="D47" s="34">
        <v>46292</v>
      </c>
      <c r="E47" s="36" t="s">
        <v>158</v>
      </c>
      <c r="F47" s="36" t="s">
        <v>129</v>
      </c>
      <c r="G47" s="37">
        <v>77</v>
      </c>
      <c r="H47" s="36" t="s">
        <v>159</v>
      </c>
      <c r="I47" s="32" t="s">
        <v>47</v>
      </c>
    </row>
    <row r="48" spans="1:9" x14ac:dyDescent="0.25">
      <c r="A48" s="33" t="s">
        <v>160</v>
      </c>
      <c r="B48" s="34">
        <v>46230</v>
      </c>
      <c r="C48" s="34">
        <v>46230</v>
      </c>
      <c r="D48" s="34">
        <v>46262</v>
      </c>
      <c r="E48" s="36" t="s">
        <v>161</v>
      </c>
      <c r="F48" s="36" t="s">
        <v>6</v>
      </c>
      <c r="G48" s="37">
        <v>81</v>
      </c>
      <c r="H48" s="36" t="s">
        <v>162</v>
      </c>
      <c r="I48" s="32" t="s">
        <v>41</v>
      </c>
    </row>
    <row r="49" spans="1:9" x14ac:dyDescent="0.25">
      <c r="A49" s="33" t="s">
        <v>103</v>
      </c>
      <c r="B49" s="34">
        <v>46227</v>
      </c>
      <c r="C49" s="35">
        <v>46230</v>
      </c>
      <c r="D49" s="34">
        <v>46249</v>
      </c>
      <c r="E49" s="36" t="s">
        <v>163</v>
      </c>
      <c r="F49" s="36" t="s">
        <v>6</v>
      </c>
      <c r="G49" s="37">
        <v>24</v>
      </c>
      <c r="H49" s="36" t="s">
        <v>164</v>
      </c>
      <c r="I49" s="32" t="s">
        <v>41</v>
      </c>
    </row>
    <row r="50" spans="1:9" x14ac:dyDescent="0.25">
      <c r="A50" s="33" t="s">
        <v>103</v>
      </c>
      <c r="B50" s="34">
        <v>46227</v>
      </c>
      <c r="C50" s="35">
        <v>46230</v>
      </c>
      <c r="D50" s="34">
        <v>46249</v>
      </c>
      <c r="E50" s="36" t="s">
        <v>165</v>
      </c>
      <c r="F50" s="36" t="s">
        <v>6</v>
      </c>
      <c r="G50" s="37">
        <v>10</v>
      </c>
      <c r="H50" s="36" t="s">
        <v>166</v>
      </c>
      <c r="I50" s="32" t="s">
        <v>41</v>
      </c>
    </row>
    <row r="51" spans="1:9" x14ac:dyDescent="0.25">
      <c r="A51" s="33" t="s">
        <v>103</v>
      </c>
      <c r="B51" s="34">
        <v>46227</v>
      </c>
      <c r="C51" s="35">
        <v>46230</v>
      </c>
      <c r="D51" s="34">
        <v>46249</v>
      </c>
      <c r="E51" s="36" t="s">
        <v>167</v>
      </c>
      <c r="F51" s="36" t="s">
        <v>6</v>
      </c>
      <c r="G51" s="37">
        <v>2</v>
      </c>
      <c r="H51" s="36" t="s">
        <v>168</v>
      </c>
      <c r="I51" s="32" t="s">
        <v>41</v>
      </c>
    </row>
    <row r="52" spans="1:9" x14ac:dyDescent="0.25">
      <c r="A52" s="33" t="s">
        <v>103</v>
      </c>
      <c r="B52" s="34">
        <v>46227</v>
      </c>
      <c r="C52" s="35">
        <v>46230</v>
      </c>
      <c r="D52" s="34">
        <v>46249</v>
      </c>
      <c r="E52" s="36" t="s">
        <v>169</v>
      </c>
      <c r="F52" s="36" t="s">
        <v>6</v>
      </c>
      <c r="G52" s="37">
        <v>67</v>
      </c>
      <c r="H52" s="36" t="s">
        <v>170</v>
      </c>
      <c r="I52" s="32" t="s">
        <v>41</v>
      </c>
    </row>
    <row r="53" spans="1:9" x14ac:dyDescent="0.25">
      <c r="A53" s="33" t="s">
        <v>171</v>
      </c>
      <c r="B53" s="34">
        <v>46230</v>
      </c>
      <c r="C53" s="34">
        <v>46230</v>
      </c>
      <c r="D53" s="34">
        <v>46291</v>
      </c>
      <c r="E53" s="36" t="s">
        <v>172</v>
      </c>
      <c r="F53" s="36" t="s">
        <v>52</v>
      </c>
      <c r="G53" s="37">
        <v>50</v>
      </c>
      <c r="H53" s="36" t="s">
        <v>173</v>
      </c>
      <c r="I53" s="32" t="s">
        <v>36</v>
      </c>
    </row>
    <row r="54" spans="1:9" x14ac:dyDescent="0.25">
      <c r="A54" s="33" t="s">
        <v>171</v>
      </c>
      <c r="B54" s="34">
        <v>46230</v>
      </c>
      <c r="C54" s="34">
        <v>46230</v>
      </c>
      <c r="D54" s="34">
        <v>46292</v>
      </c>
      <c r="E54" s="36" t="s">
        <v>174</v>
      </c>
      <c r="F54" s="36" t="s">
        <v>52</v>
      </c>
      <c r="G54" s="37">
        <v>67</v>
      </c>
      <c r="H54" s="36" t="s">
        <v>175</v>
      </c>
      <c r="I54" s="32" t="s">
        <v>36</v>
      </c>
    </row>
    <row r="55" spans="1:9" x14ac:dyDescent="0.25">
      <c r="A55" s="28" t="s">
        <v>53</v>
      </c>
      <c r="B55" s="29">
        <v>46227</v>
      </c>
      <c r="C55" s="29">
        <v>46231</v>
      </c>
      <c r="D55" s="29">
        <v>46295</v>
      </c>
      <c r="E55" s="28" t="s">
        <v>176</v>
      </c>
      <c r="F55" s="28" t="s">
        <v>52</v>
      </c>
      <c r="G55" s="30">
        <v>164</v>
      </c>
      <c r="H55" s="30" t="s">
        <v>177</v>
      </c>
      <c r="I55" s="32" t="s">
        <v>47</v>
      </c>
    </row>
    <row r="56" spans="1:9" x14ac:dyDescent="0.25">
      <c r="A56" s="28" t="s">
        <v>76</v>
      </c>
      <c r="B56" s="29">
        <v>46230</v>
      </c>
      <c r="C56" s="29">
        <v>46231</v>
      </c>
      <c r="D56" s="29">
        <v>46266</v>
      </c>
      <c r="E56" s="28" t="s">
        <v>178</v>
      </c>
      <c r="F56" s="28" t="s">
        <v>6</v>
      </c>
      <c r="G56" s="30">
        <v>4</v>
      </c>
      <c r="H56" s="30" t="s">
        <v>179</v>
      </c>
      <c r="I56" s="32" t="s">
        <v>35</v>
      </c>
    </row>
    <row r="57" spans="1:9" x14ac:dyDescent="0.25">
      <c r="A57" s="28" t="s">
        <v>180</v>
      </c>
      <c r="B57" s="29">
        <v>46230</v>
      </c>
      <c r="C57" s="29">
        <v>46231</v>
      </c>
      <c r="D57" s="29">
        <v>46266</v>
      </c>
      <c r="E57" s="28" t="s">
        <v>181</v>
      </c>
      <c r="F57" s="28" t="s">
        <v>6</v>
      </c>
      <c r="G57" s="30">
        <v>1</v>
      </c>
      <c r="H57" s="30" t="s">
        <v>182</v>
      </c>
      <c r="I57" s="32" t="s">
        <v>35</v>
      </c>
    </row>
    <row r="58" spans="1:9" x14ac:dyDescent="0.25">
      <c r="A58" s="28" t="s">
        <v>5</v>
      </c>
      <c r="B58" s="29">
        <v>46230</v>
      </c>
      <c r="C58" s="29">
        <v>46231</v>
      </c>
      <c r="D58" s="29">
        <v>46266</v>
      </c>
      <c r="E58" s="28" t="s">
        <v>183</v>
      </c>
      <c r="F58" s="28" t="s">
        <v>6</v>
      </c>
      <c r="G58" s="30">
        <v>6</v>
      </c>
      <c r="H58" s="30" t="s">
        <v>184</v>
      </c>
      <c r="I58" s="32" t="s">
        <v>35</v>
      </c>
    </row>
    <row r="59" spans="1:9" x14ac:dyDescent="0.25">
      <c r="A59" s="28" t="s">
        <v>5</v>
      </c>
      <c r="B59" s="29">
        <v>46230</v>
      </c>
      <c r="C59" s="29">
        <v>46231</v>
      </c>
      <c r="D59" s="29">
        <v>46266</v>
      </c>
      <c r="E59" s="28" t="s">
        <v>185</v>
      </c>
      <c r="F59" s="28" t="s">
        <v>6</v>
      </c>
      <c r="G59" s="30">
        <v>2</v>
      </c>
      <c r="H59" s="30" t="s">
        <v>186</v>
      </c>
      <c r="I59" s="32" t="s">
        <v>35</v>
      </c>
    </row>
    <row r="60" spans="1:9" x14ac:dyDescent="0.25">
      <c r="A60" s="28" t="s">
        <v>53</v>
      </c>
      <c r="B60" s="29">
        <v>46230</v>
      </c>
      <c r="C60" s="29">
        <v>46231</v>
      </c>
      <c r="D60" s="29">
        <v>46266</v>
      </c>
      <c r="E60" s="28" t="s">
        <v>187</v>
      </c>
      <c r="F60" s="28" t="s">
        <v>6</v>
      </c>
      <c r="G60" s="30">
        <v>1</v>
      </c>
      <c r="H60" s="30" t="s">
        <v>188</v>
      </c>
      <c r="I60" s="32" t="s">
        <v>35</v>
      </c>
    </row>
    <row r="61" spans="1:9" x14ac:dyDescent="0.25">
      <c r="A61" s="28" t="s">
        <v>189</v>
      </c>
      <c r="B61" s="29">
        <v>46230</v>
      </c>
      <c r="C61" s="29">
        <v>46231</v>
      </c>
      <c r="D61" s="29">
        <v>46266</v>
      </c>
      <c r="E61" s="28" t="s">
        <v>190</v>
      </c>
      <c r="F61" s="28" t="s">
        <v>6</v>
      </c>
      <c r="G61" s="30">
        <v>2</v>
      </c>
      <c r="H61" s="30" t="s">
        <v>191</v>
      </c>
      <c r="I61" s="32" t="s">
        <v>35</v>
      </c>
    </row>
    <row r="62" spans="1:9" x14ac:dyDescent="0.25">
      <c r="A62" s="28" t="s">
        <v>56</v>
      </c>
      <c r="B62" s="29">
        <v>46230</v>
      </c>
      <c r="C62" s="29">
        <v>46231</v>
      </c>
      <c r="D62" s="29">
        <v>46266</v>
      </c>
      <c r="E62" s="28" t="s">
        <v>192</v>
      </c>
      <c r="F62" s="28" t="s">
        <v>6</v>
      </c>
      <c r="G62" s="30">
        <v>3</v>
      </c>
      <c r="H62" s="30" t="s">
        <v>193</v>
      </c>
      <c r="I62" s="32" t="s">
        <v>35</v>
      </c>
    </row>
    <row r="63" spans="1:9" x14ac:dyDescent="0.25">
      <c r="A63" s="28" t="s">
        <v>55</v>
      </c>
      <c r="B63" s="29">
        <v>46230</v>
      </c>
      <c r="C63" s="29">
        <v>46231</v>
      </c>
      <c r="D63" s="29">
        <v>46266</v>
      </c>
      <c r="E63" s="28" t="s">
        <v>194</v>
      </c>
      <c r="F63" s="28" t="s">
        <v>6</v>
      </c>
      <c r="G63" s="30">
        <v>1</v>
      </c>
      <c r="H63" s="30" t="s">
        <v>195</v>
      </c>
      <c r="I63" s="32" t="s">
        <v>35</v>
      </c>
    </row>
    <row r="64" spans="1:9" x14ac:dyDescent="0.25">
      <c r="A64" s="28" t="s">
        <v>110</v>
      </c>
      <c r="B64" s="29">
        <v>46230</v>
      </c>
      <c r="C64" s="29">
        <v>46231</v>
      </c>
      <c r="D64" s="29">
        <v>46266</v>
      </c>
      <c r="E64" s="28" t="s">
        <v>196</v>
      </c>
      <c r="F64" s="28" t="s">
        <v>6</v>
      </c>
      <c r="G64" s="30">
        <v>1</v>
      </c>
      <c r="H64" s="30" t="s">
        <v>197</v>
      </c>
      <c r="I64" s="32" t="s">
        <v>35</v>
      </c>
    </row>
    <row r="65" spans="1:9" x14ac:dyDescent="0.25">
      <c r="A65" s="28" t="s">
        <v>110</v>
      </c>
      <c r="B65" s="29">
        <v>46230</v>
      </c>
      <c r="C65" s="29">
        <v>46231</v>
      </c>
      <c r="D65" s="29">
        <v>46266</v>
      </c>
      <c r="E65" s="28" t="s">
        <v>198</v>
      </c>
      <c r="F65" s="28" t="s">
        <v>6</v>
      </c>
      <c r="G65" s="30">
        <v>1</v>
      </c>
      <c r="H65" s="30" t="s">
        <v>197</v>
      </c>
      <c r="I65" s="32" t="s">
        <v>35</v>
      </c>
    </row>
    <row r="66" spans="1:9" x14ac:dyDescent="0.25">
      <c r="A66" s="28" t="s">
        <v>199</v>
      </c>
      <c r="B66" s="29">
        <v>46230</v>
      </c>
      <c r="C66" s="29">
        <v>46231</v>
      </c>
      <c r="D66" s="29">
        <v>46266</v>
      </c>
      <c r="E66" s="28" t="s">
        <v>247</v>
      </c>
      <c r="F66" s="28" t="s">
        <v>6</v>
      </c>
      <c r="G66" s="30">
        <v>1</v>
      </c>
      <c r="H66" s="30" t="s">
        <v>200</v>
      </c>
      <c r="I66" s="32" t="s">
        <v>35</v>
      </c>
    </row>
    <row r="67" spans="1:9" x14ac:dyDescent="0.25">
      <c r="A67" s="28" t="s">
        <v>138</v>
      </c>
      <c r="B67" s="29">
        <v>46230</v>
      </c>
      <c r="C67" s="29">
        <v>46231</v>
      </c>
      <c r="D67" s="29">
        <v>46266</v>
      </c>
      <c r="E67" s="28" t="s">
        <v>201</v>
      </c>
      <c r="F67" s="28" t="s">
        <v>6</v>
      </c>
      <c r="G67" s="30">
        <v>1</v>
      </c>
      <c r="H67" s="30" t="s">
        <v>202</v>
      </c>
      <c r="I67" s="32" t="s">
        <v>35</v>
      </c>
    </row>
    <row r="68" spans="1:9" x14ac:dyDescent="0.25">
      <c r="A68" s="28" t="s">
        <v>138</v>
      </c>
      <c r="B68" s="29">
        <v>46230</v>
      </c>
      <c r="C68" s="29">
        <v>46231</v>
      </c>
      <c r="D68" s="29">
        <v>46266</v>
      </c>
      <c r="E68" s="28" t="s">
        <v>203</v>
      </c>
      <c r="F68" s="28" t="s">
        <v>6</v>
      </c>
      <c r="G68" s="30">
        <v>1</v>
      </c>
      <c r="H68" s="30" t="s">
        <v>204</v>
      </c>
      <c r="I68" s="32" t="s">
        <v>35</v>
      </c>
    </row>
    <row r="69" spans="1:9" x14ac:dyDescent="0.25">
      <c r="A69" s="28" t="s">
        <v>103</v>
      </c>
      <c r="B69" s="29">
        <v>46231</v>
      </c>
      <c r="C69" s="29">
        <v>46231</v>
      </c>
      <c r="D69" s="29">
        <v>46293</v>
      </c>
      <c r="E69" s="28" t="s">
        <v>205</v>
      </c>
      <c r="F69" s="28" t="s">
        <v>6</v>
      </c>
      <c r="G69" s="30">
        <v>154</v>
      </c>
      <c r="H69" s="30" t="s">
        <v>206</v>
      </c>
      <c r="I69" s="32" t="s">
        <v>41</v>
      </c>
    </row>
    <row r="70" spans="1:9" x14ac:dyDescent="0.25">
      <c r="A70" s="28" t="s">
        <v>207</v>
      </c>
      <c r="B70" s="29">
        <v>46231</v>
      </c>
      <c r="C70" s="29">
        <v>46231</v>
      </c>
      <c r="D70" s="29">
        <v>46293</v>
      </c>
      <c r="E70" s="28" t="s">
        <v>205</v>
      </c>
      <c r="F70" s="28" t="s">
        <v>6</v>
      </c>
      <c r="G70" s="30">
        <v>133</v>
      </c>
      <c r="H70" s="30" t="s">
        <v>208</v>
      </c>
      <c r="I70" s="32" t="s">
        <v>41</v>
      </c>
    </row>
    <row r="71" spans="1:9" x14ac:dyDescent="0.25">
      <c r="A71" s="28" t="s">
        <v>171</v>
      </c>
      <c r="B71" s="29">
        <v>46224</v>
      </c>
      <c r="C71" s="29">
        <v>46231</v>
      </c>
      <c r="D71" s="29">
        <v>46286</v>
      </c>
      <c r="E71" s="28" t="s">
        <v>209</v>
      </c>
      <c r="F71" s="28" t="s">
        <v>129</v>
      </c>
      <c r="G71" s="30">
        <v>55</v>
      </c>
      <c r="H71" s="30" t="s">
        <v>210</v>
      </c>
      <c r="I71" s="32" t="s">
        <v>43</v>
      </c>
    </row>
    <row r="72" spans="1:9" x14ac:dyDescent="0.25">
      <c r="A72" s="28" t="s">
        <v>53</v>
      </c>
      <c r="B72" s="29">
        <v>46232</v>
      </c>
      <c r="C72" s="29">
        <v>46232</v>
      </c>
      <c r="D72" s="29">
        <v>46293</v>
      </c>
      <c r="E72" s="28" t="s">
        <v>211</v>
      </c>
      <c r="F72" s="28" t="s">
        <v>6</v>
      </c>
      <c r="G72" s="30">
        <v>68</v>
      </c>
      <c r="H72" s="30" t="s">
        <v>212</v>
      </c>
      <c r="I72" s="32" t="s">
        <v>38</v>
      </c>
    </row>
    <row r="73" spans="1:9" x14ac:dyDescent="0.25">
      <c r="A73" s="28" t="s">
        <v>189</v>
      </c>
      <c r="B73" s="29">
        <v>46232</v>
      </c>
      <c r="C73" s="29">
        <v>46232</v>
      </c>
      <c r="D73" s="29">
        <v>46294</v>
      </c>
      <c r="E73" s="28" t="s">
        <v>213</v>
      </c>
      <c r="F73" s="28" t="s">
        <v>52</v>
      </c>
      <c r="G73" s="30">
        <v>62</v>
      </c>
      <c r="H73" s="30" t="s">
        <v>214</v>
      </c>
      <c r="I73" s="32" t="s">
        <v>37</v>
      </c>
    </row>
    <row r="74" spans="1:9" x14ac:dyDescent="0.25">
      <c r="A74" s="28" t="s">
        <v>54</v>
      </c>
      <c r="B74" s="29">
        <v>46231</v>
      </c>
      <c r="C74" s="29">
        <v>46232</v>
      </c>
      <c r="D74" s="29">
        <v>46293</v>
      </c>
      <c r="E74" s="28" t="s">
        <v>213</v>
      </c>
      <c r="F74" s="28" t="s">
        <v>52</v>
      </c>
      <c r="G74" s="30">
        <v>54</v>
      </c>
      <c r="H74" s="30" t="s">
        <v>215</v>
      </c>
      <c r="I74" s="32" t="s">
        <v>37</v>
      </c>
    </row>
    <row r="75" spans="1:9" x14ac:dyDescent="0.25">
      <c r="A75" s="28" t="s">
        <v>216</v>
      </c>
      <c r="B75" s="29">
        <v>46231</v>
      </c>
      <c r="C75" s="29">
        <v>46233</v>
      </c>
      <c r="D75" s="29">
        <v>46299</v>
      </c>
      <c r="E75" s="28" t="s">
        <v>217</v>
      </c>
      <c r="F75" s="28" t="s">
        <v>52</v>
      </c>
      <c r="G75" s="30">
        <v>47</v>
      </c>
      <c r="H75" s="30" t="s">
        <v>218</v>
      </c>
      <c r="I75" s="32" t="s">
        <v>47</v>
      </c>
    </row>
    <row r="76" spans="1:9" x14ac:dyDescent="0.25">
      <c r="A76" s="28" t="s">
        <v>56</v>
      </c>
      <c r="B76" s="29">
        <v>46231</v>
      </c>
      <c r="C76" s="29">
        <v>46233</v>
      </c>
      <c r="D76" s="29">
        <v>46295</v>
      </c>
      <c r="E76" s="28" t="s">
        <v>219</v>
      </c>
      <c r="F76" s="28" t="s">
        <v>6</v>
      </c>
      <c r="G76" s="30">
        <v>41</v>
      </c>
      <c r="H76" s="30" t="s">
        <v>220</v>
      </c>
      <c r="I76" s="32" t="s">
        <v>45</v>
      </c>
    </row>
    <row r="77" spans="1:9" x14ac:dyDescent="0.25">
      <c r="A77" s="28" t="s">
        <v>171</v>
      </c>
      <c r="B77" s="29">
        <v>46231</v>
      </c>
      <c r="C77" s="29">
        <v>46233</v>
      </c>
      <c r="D77" s="29">
        <v>46295</v>
      </c>
      <c r="E77" s="28" t="s">
        <v>219</v>
      </c>
      <c r="F77" s="28" t="s">
        <v>6</v>
      </c>
      <c r="G77" s="30">
        <v>15</v>
      </c>
      <c r="H77" s="30" t="s">
        <v>221</v>
      </c>
      <c r="I77" s="32" t="s">
        <v>45</v>
      </c>
    </row>
    <row r="78" spans="1:9" x14ac:dyDescent="0.25">
      <c r="A78" s="28" t="s">
        <v>180</v>
      </c>
      <c r="B78" s="29">
        <v>46234</v>
      </c>
      <c r="C78" s="29">
        <v>46234</v>
      </c>
      <c r="D78" s="29">
        <v>46296</v>
      </c>
      <c r="E78" s="28" t="s">
        <v>222</v>
      </c>
      <c r="F78" s="28" t="s">
        <v>52</v>
      </c>
      <c r="G78" s="30">
        <v>34</v>
      </c>
      <c r="H78" s="30" t="s">
        <v>223</v>
      </c>
      <c r="I78" s="32" t="s">
        <v>37</v>
      </c>
    </row>
    <row r="79" spans="1:9" x14ac:dyDescent="0.25">
      <c r="A79" s="28" t="s">
        <v>180</v>
      </c>
      <c r="B79" s="29">
        <v>46234</v>
      </c>
      <c r="C79" s="29">
        <v>46234</v>
      </c>
      <c r="D79" s="29">
        <v>46296</v>
      </c>
      <c r="E79" s="28" t="s">
        <v>222</v>
      </c>
      <c r="F79" s="28" t="s">
        <v>52</v>
      </c>
      <c r="G79" s="30">
        <v>12</v>
      </c>
      <c r="H79" s="30" t="s">
        <v>224</v>
      </c>
      <c r="I79" s="32" t="s">
        <v>37</v>
      </c>
    </row>
    <row r="80" spans="1:9" x14ac:dyDescent="0.25">
      <c r="A80" s="28" t="s">
        <v>180</v>
      </c>
      <c r="B80" s="29">
        <v>46234</v>
      </c>
      <c r="C80" s="29">
        <v>46234</v>
      </c>
      <c r="D80" s="29">
        <v>46296</v>
      </c>
      <c r="E80" s="28" t="s">
        <v>222</v>
      </c>
      <c r="F80" s="28" t="s">
        <v>52</v>
      </c>
      <c r="G80" s="30">
        <v>15</v>
      </c>
      <c r="H80" s="30" t="s">
        <v>225</v>
      </c>
      <c r="I80" s="32" t="s">
        <v>37</v>
      </c>
    </row>
    <row r="81" spans="1:9" x14ac:dyDescent="0.25">
      <c r="A81" s="28" t="s">
        <v>180</v>
      </c>
      <c r="B81" s="29">
        <v>46234</v>
      </c>
      <c r="C81" s="29">
        <v>46234</v>
      </c>
      <c r="D81" s="29">
        <v>46296</v>
      </c>
      <c r="E81" s="28" t="s">
        <v>222</v>
      </c>
      <c r="F81" s="28" t="s">
        <v>52</v>
      </c>
      <c r="G81" s="30">
        <v>1</v>
      </c>
      <c r="H81" s="30" t="s">
        <v>226</v>
      </c>
      <c r="I81" s="32" t="s">
        <v>37</v>
      </c>
    </row>
    <row r="82" spans="1:9" x14ac:dyDescent="0.25">
      <c r="A82" s="28" t="s">
        <v>180</v>
      </c>
      <c r="B82" s="29">
        <v>46234</v>
      </c>
      <c r="C82" s="29">
        <v>46234</v>
      </c>
      <c r="D82" s="29">
        <v>46296</v>
      </c>
      <c r="E82" s="28" t="s">
        <v>222</v>
      </c>
      <c r="F82" s="28" t="s">
        <v>52</v>
      </c>
      <c r="G82" s="30">
        <v>1</v>
      </c>
      <c r="H82" s="30" t="s">
        <v>227</v>
      </c>
      <c r="I82" s="32" t="s">
        <v>37</v>
      </c>
    </row>
    <row r="83" spans="1:9" x14ac:dyDescent="0.25">
      <c r="A83" s="28" t="s">
        <v>55</v>
      </c>
      <c r="B83" s="29">
        <v>46234</v>
      </c>
      <c r="C83" s="29">
        <v>46234</v>
      </c>
      <c r="D83" s="29">
        <v>46296</v>
      </c>
      <c r="E83" s="28" t="s">
        <v>228</v>
      </c>
      <c r="F83" s="28" t="s">
        <v>6</v>
      </c>
      <c r="G83" s="30">
        <v>320</v>
      </c>
      <c r="H83" s="30" t="s">
        <v>229</v>
      </c>
      <c r="I83" s="32" t="s">
        <v>39</v>
      </c>
    </row>
    <row r="84" spans="1:9" x14ac:dyDescent="0.25">
      <c r="A84" s="28" t="s">
        <v>53</v>
      </c>
      <c r="B84" s="29">
        <v>46233</v>
      </c>
      <c r="C84" s="29">
        <v>46234</v>
      </c>
      <c r="D84" s="29">
        <v>46293</v>
      </c>
      <c r="E84" s="28" t="s">
        <v>230</v>
      </c>
      <c r="F84" s="28" t="s">
        <v>6</v>
      </c>
      <c r="G84" s="30">
        <v>10</v>
      </c>
      <c r="H84" s="30" t="s">
        <v>231</v>
      </c>
      <c r="I84" s="32" t="s">
        <v>41</v>
      </c>
    </row>
    <row r="85" spans="1:9" x14ac:dyDescent="0.25">
      <c r="A85" s="28" t="s">
        <v>53</v>
      </c>
      <c r="B85" s="29">
        <v>46234</v>
      </c>
      <c r="C85" s="29">
        <v>46234</v>
      </c>
      <c r="D85" s="29">
        <v>46296</v>
      </c>
      <c r="E85" s="28" t="s">
        <v>232</v>
      </c>
      <c r="F85" s="28" t="s">
        <v>52</v>
      </c>
      <c r="G85" s="30">
        <v>61</v>
      </c>
      <c r="H85" s="30" t="s">
        <v>233</v>
      </c>
      <c r="I85" s="32" t="s">
        <v>39</v>
      </c>
    </row>
    <row r="86" spans="1:9" x14ac:dyDescent="0.25">
      <c r="A86" s="28" t="s">
        <v>54</v>
      </c>
      <c r="B86" s="29">
        <v>46234</v>
      </c>
      <c r="C86" s="29">
        <v>46237</v>
      </c>
      <c r="D86" s="29">
        <v>46295</v>
      </c>
      <c r="E86" s="28" t="s">
        <v>234</v>
      </c>
      <c r="F86" s="28" t="s">
        <v>52</v>
      </c>
      <c r="G86" s="30">
        <v>3</v>
      </c>
      <c r="H86" s="30" t="s">
        <v>235</v>
      </c>
      <c r="I86" s="32" t="s">
        <v>37</v>
      </c>
    </row>
    <row r="87" spans="1:9" x14ac:dyDescent="0.25">
      <c r="A87" s="28" t="s">
        <v>54</v>
      </c>
      <c r="B87" s="29">
        <v>46234</v>
      </c>
      <c r="C87" s="29">
        <v>46237</v>
      </c>
      <c r="D87" s="29">
        <v>46295</v>
      </c>
      <c r="E87" s="28" t="s">
        <v>236</v>
      </c>
      <c r="F87" s="28" t="s">
        <v>52</v>
      </c>
      <c r="G87" s="30">
        <v>12</v>
      </c>
      <c r="H87" s="30" t="s">
        <v>237</v>
      </c>
      <c r="I87" s="32" t="s">
        <v>37</v>
      </c>
    </row>
    <row r="88" spans="1:9" x14ac:dyDescent="0.25">
      <c r="A88" s="28" t="s">
        <v>79</v>
      </c>
      <c r="B88" s="29">
        <v>46234</v>
      </c>
      <c r="C88" s="29">
        <v>46237</v>
      </c>
      <c r="D88" s="29">
        <v>46295</v>
      </c>
      <c r="E88" s="28" t="s">
        <v>238</v>
      </c>
      <c r="F88" s="28" t="s">
        <v>6</v>
      </c>
      <c r="G88" s="30">
        <v>135</v>
      </c>
      <c r="H88" s="30" t="s">
        <v>239</v>
      </c>
      <c r="I88" s="32" t="s">
        <v>39</v>
      </c>
    </row>
    <row r="89" spans="1:9" x14ac:dyDescent="0.25">
      <c r="A89" s="28" t="s">
        <v>79</v>
      </c>
      <c r="B89" s="29">
        <v>46233</v>
      </c>
      <c r="C89" s="29">
        <v>46238</v>
      </c>
      <c r="D89" s="29">
        <v>46339</v>
      </c>
      <c r="E89" s="28" t="s">
        <v>265</v>
      </c>
      <c r="F89" s="28" t="s">
        <v>52</v>
      </c>
      <c r="G89" s="30">
        <v>82</v>
      </c>
      <c r="H89" s="30" t="s">
        <v>240</v>
      </c>
      <c r="I89" s="32" t="s">
        <v>45</v>
      </c>
    </row>
    <row r="90" spans="1:9" x14ac:dyDescent="0.25">
      <c r="A90" s="28" t="s">
        <v>103</v>
      </c>
      <c r="B90" s="29">
        <v>46238</v>
      </c>
      <c r="C90" s="29">
        <v>46238</v>
      </c>
      <c r="D90" s="29">
        <v>46300</v>
      </c>
      <c r="E90" s="28" t="s">
        <v>241</v>
      </c>
      <c r="F90" s="28" t="s">
        <v>6</v>
      </c>
      <c r="G90" s="30">
        <v>65</v>
      </c>
      <c r="H90" s="30" t="s">
        <v>242</v>
      </c>
      <c r="I90" s="32" t="s">
        <v>38</v>
      </c>
    </row>
    <row r="91" spans="1:9" x14ac:dyDescent="0.25">
      <c r="A91" s="28" t="s">
        <v>54</v>
      </c>
      <c r="B91" s="29">
        <v>46239</v>
      </c>
      <c r="C91" s="29">
        <v>46239</v>
      </c>
      <c r="D91" s="29">
        <v>46300</v>
      </c>
      <c r="E91" s="28" t="s">
        <v>243</v>
      </c>
      <c r="F91" s="28" t="s">
        <v>6</v>
      </c>
      <c r="G91" s="30">
        <v>18</v>
      </c>
      <c r="H91" s="30" t="s">
        <v>244</v>
      </c>
      <c r="I91" s="32" t="s">
        <v>43</v>
      </c>
    </row>
    <row r="92" spans="1:9" x14ac:dyDescent="0.25">
      <c r="A92" s="28" t="s">
        <v>79</v>
      </c>
      <c r="B92" s="29">
        <v>46239</v>
      </c>
      <c r="C92" s="29">
        <v>46239</v>
      </c>
      <c r="D92" s="29">
        <v>46300</v>
      </c>
      <c r="E92" s="28" t="s">
        <v>245</v>
      </c>
      <c r="F92" s="28" t="s">
        <v>6</v>
      </c>
      <c r="G92" s="30">
        <v>74</v>
      </c>
      <c r="H92" s="30" t="s">
        <v>246</v>
      </c>
      <c r="I92" s="32" t="s">
        <v>38</v>
      </c>
    </row>
    <row r="93" spans="1:9" x14ac:dyDescent="0.25">
      <c r="A93" s="33" t="s">
        <v>5</v>
      </c>
      <c r="B93" s="38">
        <v>46240</v>
      </c>
      <c r="C93" s="38">
        <v>46240</v>
      </c>
      <c r="D93" s="38">
        <v>46301</v>
      </c>
      <c r="E93" s="39" t="s">
        <v>248</v>
      </c>
      <c r="F93" s="36" t="s">
        <v>6</v>
      </c>
      <c r="G93" s="40">
        <v>139</v>
      </c>
      <c r="H93" s="28" t="s">
        <v>249</v>
      </c>
      <c r="I93" s="32" t="s">
        <v>48</v>
      </c>
    </row>
    <row r="94" spans="1:9" x14ac:dyDescent="0.25">
      <c r="A94" s="33" t="s">
        <v>5</v>
      </c>
      <c r="B94" s="38">
        <v>46240</v>
      </c>
      <c r="C94" s="38">
        <v>46240</v>
      </c>
      <c r="D94" s="38">
        <v>46301</v>
      </c>
      <c r="E94" s="39" t="s">
        <v>250</v>
      </c>
      <c r="F94" s="36" t="s">
        <v>6</v>
      </c>
      <c r="G94" s="40">
        <v>58</v>
      </c>
      <c r="H94" s="28" t="s">
        <v>251</v>
      </c>
      <c r="I94" s="32" t="s">
        <v>48</v>
      </c>
    </row>
    <row r="95" spans="1:9" x14ac:dyDescent="0.25">
      <c r="A95" s="33" t="s">
        <v>5</v>
      </c>
      <c r="B95" s="38">
        <v>46240</v>
      </c>
      <c r="C95" s="38">
        <v>46240</v>
      </c>
      <c r="D95" s="38">
        <v>46301</v>
      </c>
      <c r="E95" s="39" t="s">
        <v>252</v>
      </c>
      <c r="F95" s="36" t="s">
        <v>6</v>
      </c>
      <c r="G95" s="40">
        <v>50</v>
      </c>
      <c r="H95" s="28" t="s">
        <v>253</v>
      </c>
      <c r="I95" s="32" t="s">
        <v>48</v>
      </c>
    </row>
    <row r="96" spans="1:9" x14ac:dyDescent="0.25">
      <c r="A96" s="33" t="s">
        <v>5</v>
      </c>
      <c r="B96" s="38">
        <v>46239</v>
      </c>
      <c r="C96" s="38">
        <v>46240</v>
      </c>
      <c r="D96" s="38">
        <v>46304</v>
      </c>
      <c r="E96" s="39" t="s">
        <v>254</v>
      </c>
      <c r="F96" s="36" t="s">
        <v>52</v>
      </c>
      <c r="G96" s="40">
        <v>109</v>
      </c>
      <c r="H96" s="28" t="s">
        <v>255</v>
      </c>
      <c r="I96" s="32" t="s">
        <v>36</v>
      </c>
    </row>
    <row r="97" spans="1:9" x14ac:dyDescent="0.25">
      <c r="A97" s="33" t="s">
        <v>189</v>
      </c>
      <c r="B97" s="38">
        <v>46237</v>
      </c>
      <c r="C97" s="38">
        <v>46240</v>
      </c>
      <c r="D97" s="38">
        <v>46298</v>
      </c>
      <c r="E97" s="39" t="s">
        <v>256</v>
      </c>
      <c r="F97" s="36" t="s">
        <v>52</v>
      </c>
      <c r="G97" s="40">
        <v>4</v>
      </c>
      <c r="H97" s="28" t="s">
        <v>257</v>
      </c>
      <c r="I97" s="32" t="s">
        <v>35</v>
      </c>
    </row>
    <row r="98" spans="1:9" x14ac:dyDescent="0.25">
      <c r="A98" s="33" t="s">
        <v>56</v>
      </c>
      <c r="B98" s="38">
        <v>46237</v>
      </c>
      <c r="C98" s="38">
        <v>46240</v>
      </c>
      <c r="D98" s="38">
        <v>46298</v>
      </c>
      <c r="E98" s="39" t="s">
        <v>256</v>
      </c>
      <c r="F98" s="36" t="s">
        <v>52</v>
      </c>
      <c r="G98" s="40">
        <v>99</v>
      </c>
      <c r="H98" s="28" t="s">
        <v>258</v>
      </c>
      <c r="I98" s="32" t="s">
        <v>35</v>
      </c>
    </row>
    <row r="99" spans="1:9" x14ac:dyDescent="0.25">
      <c r="A99" s="33" t="s">
        <v>171</v>
      </c>
      <c r="B99" s="38">
        <v>46224</v>
      </c>
      <c r="C99" s="38">
        <v>46240</v>
      </c>
      <c r="D99" s="38">
        <v>46224</v>
      </c>
      <c r="E99" s="39" t="s">
        <v>209</v>
      </c>
      <c r="F99" s="36" t="s">
        <v>129</v>
      </c>
      <c r="G99" s="40">
        <v>60</v>
      </c>
      <c r="H99" s="28" t="s">
        <v>259</v>
      </c>
      <c r="I99" s="32" t="s">
        <v>43</v>
      </c>
    </row>
    <row r="100" spans="1:9" x14ac:dyDescent="0.25">
      <c r="A100" s="33" t="s">
        <v>260</v>
      </c>
      <c r="B100" s="38">
        <v>46241</v>
      </c>
      <c r="C100" s="38">
        <v>46241</v>
      </c>
      <c r="D100" s="38">
        <v>46310</v>
      </c>
      <c r="E100" s="39" t="s">
        <v>261</v>
      </c>
      <c r="F100" s="36" t="s">
        <v>129</v>
      </c>
      <c r="G100" s="40">
        <v>91</v>
      </c>
      <c r="H100" s="28" t="s">
        <v>262</v>
      </c>
      <c r="I100" s="32" t="s">
        <v>30</v>
      </c>
    </row>
    <row r="101" spans="1:9" x14ac:dyDescent="0.25">
      <c r="A101" s="33" t="s">
        <v>171</v>
      </c>
      <c r="B101" s="38">
        <v>46241</v>
      </c>
      <c r="C101" s="38">
        <v>46244</v>
      </c>
      <c r="D101" s="38">
        <v>46301</v>
      </c>
      <c r="E101" s="39" t="s">
        <v>263</v>
      </c>
      <c r="F101" s="36" t="s">
        <v>6</v>
      </c>
      <c r="G101" s="40">
        <v>66</v>
      </c>
      <c r="H101" s="28" t="s">
        <v>264</v>
      </c>
      <c r="I101" s="32" t="s">
        <v>34</v>
      </c>
    </row>
    <row r="102" spans="1:9" x14ac:dyDescent="0.25">
      <c r="A102" s="28" t="s">
        <v>5</v>
      </c>
      <c r="B102" s="29">
        <v>46245</v>
      </c>
      <c r="C102" s="29">
        <v>46245</v>
      </c>
      <c r="D102" s="29">
        <v>46345</v>
      </c>
      <c r="E102" s="28" t="s">
        <v>266</v>
      </c>
      <c r="F102" s="28" t="s">
        <v>6</v>
      </c>
      <c r="G102" s="30">
        <v>197</v>
      </c>
      <c r="H102" s="30" t="s">
        <v>267</v>
      </c>
      <c r="I102" s="32" t="s">
        <v>34</v>
      </c>
    </row>
    <row r="103" spans="1:9" x14ac:dyDescent="0.25">
      <c r="A103" s="28" t="s">
        <v>189</v>
      </c>
      <c r="B103" s="29">
        <v>46245</v>
      </c>
      <c r="C103" s="29">
        <v>46245</v>
      </c>
      <c r="D103" s="29">
        <v>46419</v>
      </c>
      <c r="E103" s="28" t="s">
        <v>268</v>
      </c>
      <c r="F103" s="28" t="s">
        <v>52</v>
      </c>
      <c r="G103" s="30">
        <v>78</v>
      </c>
      <c r="H103" s="30" t="s">
        <v>269</v>
      </c>
      <c r="I103" s="32" t="s">
        <v>48</v>
      </c>
    </row>
    <row r="104" spans="1:9" x14ac:dyDescent="0.25">
      <c r="A104" s="28" t="s">
        <v>207</v>
      </c>
      <c r="B104" s="29">
        <v>46245</v>
      </c>
      <c r="C104" s="29">
        <v>46245</v>
      </c>
      <c r="D104" s="29">
        <v>46305</v>
      </c>
      <c r="E104" s="28" t="s">
        <v>270</v>
      </c>
      <c r="F104" s="28" t="s">
        <v>6</v>
      </c>
      <c r="G104" s="30">
        <v>20</v>
      </c>
      <c r="H104" s="30" t="s">
        <v>271</v>
      </c>
      <c r="I104" s="32" t="s">
        <v>45</v>
      </c>
    </row>
    <row r="105" spans="1:9" x14ac:dyDescent="0.25">
      <c r="A105" s="28" t="s">
        <v>207</v>
      </c>
      <c r="B105" s="29">
        <v>46245</v>
      </c>
      <c r="C105" s="29">
        <v>46245</v>
      </c>
      <c r="D105" s="29">
        <v>46305</v>
      </c>
      <c r="E105" s="28" t="s">
        <v>272</v>
      </c>
      <c r="F105" s="28" t="s">
        <v>6</v>
      </c>
      <c r="G105" s="30">
        <v>134</v>
      </c>
      <c r="H105" s="30" t="s">
        <v>271</v>
      </c>
      <c r="I105" s="32" t="s">
        <v>45</v>
      </c>
    </row>
    <row r="106" spans="1:9" x14ac:dyDescent="0.25">
      <c r="A106" s="28" t="s">
        <v>207</v>
      </c>
      <c r="B106" s="29">
        <v>46245</v>
      </c>
      <c r="C106" s="29">
        <v>46245</v>
      </c>
      <c r="D106" s="29">
        <v>46305</v>
      </c>
      <c r="E106" s="28" t="s">
        <v>273</v>
      </c>
      <c r="F106" s="28" t="s">
        <v>6</v>
      </c>
      <c r="G106" s="30">
        <v>2</v>
      </c>
      <c r="H106" s="30" t="s">
        <v>271</v>
      </c>
      <c r="I106" s="32" t="s">
        <v>45</v>
      </c>
    </row>
    <row r="107" spans="1:9" x14ac:dyDescent="0.25">
      <c r="A107" s="28" t="s">
        <v>207</v>
      </c>
      <c r="B107" s="29">
        <v>46245</v>
      </c>
      <c r="C107" s="29">
        <v>46245</v>
      </c>
      <c r="D107" s="29">
        <v>46305</v>
      </c>
      <c r="E107" s="28" t="s">
        <v>274</v>
      </c>
      <c r="F107" s="28" t="s">
        <v>6</v>
      </c>
      <c r="G107" s="30">
        <v>7</v>
      </c>
      <c r="H107" s="30" t="s">
        <v>271</v>
      </c>
      <c r="I107" s="32" t="s">
        <v>45</v>
      </c>
    </row>
    <row r="108" spans="1:9" x14ac:dyDescent="0.25">
      <c r="A108" s="28" t="s">
        <v>207</v>
      </c>
      <c r="B108" s="29">
        <v>46245</v>
      </c>
      <c r="C108" s="29">
        <v>46245</v>
      </c>
      <c r="D108" s="29">
        <v>46305</v>
      </c>
      <c r="E108" s="28" t="s">
        <v>275</v>
      </c>
      <c r="F108" s="28" t="s">
        <v>6</v>
      </c>
      <c r="G108" s="30">
        <v>5</v>
      </c>
      <c r="H108" s="30" t="s">
        <v>271</v>
      </c>
      <c r="I108" s="32" t="s">
        <v>45</v>
      </c>
    </row>
    <row r="109" spans="1:9" x14ac:dyDescent="0.25">
      <c r="A109" s="28" t="s">
        <v>5</v>
      </c>
      <c r="B109" s="29">
        <v>46245</v>
      </c>
      <c r="C109" s="29">
        <v>46245</v>
      </c>
      <c r="D109" s="29">
        <v>46266</v>
      </c>
      <c r="E109" s="28" t="s">
        <v>276</v>
      </c>
      <c r="F109" s="28" t="s">
        <v>6</v>
      </c>
      <c r="G109" s="30">
        <v>7</v>
      </c>
      <c r="H109" s="30" t="s">
        <v>277</v>
      </c>
      <c r="I109" s="32" t="s">
        <v>45</v>
      </c>
    </row>
    <row r="110" spans="1:9" x14ac:dyDescent="0.25">
      <c r="A110" s="28" t="s">
        <v>76</v>
      </c>
      <c r="B110" s="29">
        <v>46245</v>
      </c>
      <c r="C110" s="29">
        <v>46246</v>
      </c>
      <c r="D110" s="29">
        <v>46305</v>
      </c>
      <c r="E110" s="28" t="s">
        <v>278</v>
      </c>
      <c r="F110" s="28" t="s">
        <v>6</v>
      </c>
      <c r="G110" s="30">
        <v>4</v>
      </c>
      <c r="H110" s="30" t="s">
        <v>279</v>
      </c>
      <c r="I110" s="32" t="s">
        <v>49</v>
      </c>
    </row>
    <row r="111" spans="1:9" x14ac:dyDescent="0.25">
      <c r="A111" s="28" t="s">
        <v>76</v>
      </c>
      <c r="B111" s="29">
        <v>46245</v>
      </c>
      <c r="C111" s="29">
        <v>46246</v>
      </c>
      <c r="D111" s="29">
        <v>46305</v>
      </c>
      <c r="E111" s="28" t="s">
        <v>280</v>
      </c>
      <c r="F111" s="28" t="s">
        <v>6</v>
      </c>
      <c r="G111" s="30">
        <v>2</v>
      </c>
      <c r="H111" s="30" t="s">
        <v>281</v>
      </c>
      <c r="I111" s="32" t="s">
        <v>49</v>
      </c>
    </row>
    <row r="112" spans="1:9" x14ac:dyDescent="0.25">
      <c r="A112" s="28" t="s">
        <v>76</v>
      </c>
      <c r="B112" s="29">
        <v>46245</v>
      </c>
      <c r="C112" s="29">
        <v>46246</v>
      </c>
      <c r="D112" s="29">
        <v>46305</v>
      </c>
      <c r="E112" s="28" t="s">
        <v>282</v>
      </c>
      <c r="F112" s="28" t="s">
        <v>6</v>
      </c>
      <c r="G112" s="30">
        <v>2</v>
      </c>
      <c r="H112" s="30" t="s">
        <v>283</v>
      </c>
      <c r="I112" s="32" t="s">
        <v>49</v>
      </c>
    </row>
    <row r="113" spans="1:9" x14ac:dyDescent="0.25">
      <c r="A113" s="28" t="s">
        <v>76</v>
      </c>
      <c r="B113" s="29">
        <v>46245</v>
      </c>
      <c r="C113" s="29">
        <v>46246</v>
      </c>
      <c r="D113" s="29">
        <v>46305</v>
      </c>
      <c r="E113" s="28" t="s">
        <v>284</v>
      </c>
      <c r="F113" s="28" t="s">
        <v>6</v>
      </c>
      <c r="G113" s="30">
        <v>20</v>
      </c>
      <c r="H113" s="30" t="s">
        <v>285</v>
      </c>
      <c r="I113" s="32" t="s">
        <v>49</v>
      </c>
    </row>
    <row r="114" spans="1:9" x14ac:dyDescent="0.25">
      <c r="A114" s="28" t="s">
        <v>76</v>
      </c>
      <c r="B114" s="29">
        <v>46245</v>
      </c>
      <c r="C114" s="29">
        <v>46246</v>
      </c>
      <c r="D114" s="29">
        <v>46305</v>
      </c>
      <c r="E114" s="28" t="s">
        <v>286</v>
      </c>
      <c r="F114" s="28" t="s">
        <v>6</v>
      </c>
      <c r="G114" s="30">
        <v>4</v>
      </c>
      <c r="H114" s="30" t="s">
        <v>287</v>
      </c>
      <c r="I114" s="32" t="s">
        <v>49</v>
      </c>
    </row>
    <row r="115" spans="1:9" x14ac:dyDescent="0.25">
      <c r="A115" s="28" t="s">
        <v>76</v>
      </c>
      <c r="B115" s="29">
        <v>46245</v>
      </c>
      <c r="C115" s="29">
        <v>46246</v>
      </c>
      <c r="D115" s="29">
        <v>46305</v>
      </c>
      <c r="E115" s="28" t="s">
        <v>288</v>
      </c>
      <c r="F115" s="28" t="s">
        <v>6</v>
      </c>
      <c r="G115" s="30">
        <v>2</v>
      </c>
      <c r="H115" s="30" t="s">
        <v>289</v>
      </c>
      <c r="I115" s="32" t="s">
        <v>49</v>
      </c>
    </row>
    <row r="116" spans="1:9" x14ac:dyDescent="0.25">
      <c r="A116" s="28" t="s">
        <v>76</v>
      </c>
      <c r="B116" s="29">
        <v>46245</v>
      </c>
      <c r="C116" s="29">
        <v>46246</v>
      </c>
      <c r="D116" s="29">
        <v>46305</v>
      </c>
      <c r="E116" s="28" t="s">
        <v>290</v>
      </c>
      <c r="F116" s="28" t="s">
        <v>6</v>
      </c>
      <c r="G116" s="30">
        <v>9</v>
      </c>
      <c r="H116" s="30" t="s">
        <v>291</v>
      </c>
      <c r="I116" s="32" t="s">
        <v>49</v>
      </c>
    </row>
    <row r="117" spans="1:9" x14ac:dyDescent="0.25">
      <c r="A117" s="28" t="s">
        <v>76</v>
      </c>
      <c r="B117" s="29">
        <v>46245</v>
      </c>
      <c r="C117" s="29">
        <v>46246</v>
      </c>
      <c r="D117" s="29">
        <v>46305</v>
      </c>
      <c r="E117" s="28" t="s">
        <v>292</v>
      </c>
      <c r="F117" s="28" t="s">
        <v>6</v>
      </c>
      <c r="G117" s="30">
        <v>5</v>
      </c>
      <c r="H117" s="30" t="s">
        <v>293</v>
      </c>
      <c r="I117" s="32" t="s">
        <v>49</v>
      </c>
    </row>
    <row r="118" spans="1:9" x14ac:dyDescent="0.25">
      <c r="A118" s="28" t="s">
        <v>76</v>
      </c>
      <c r="B118" s="29">
        <v>46245</v>
      </c>
      <c r="C118" s="29">
        <v>46246</v>
      </c>
      <c r="D118" s="29">
        <v>46305</v>
      </c>
      <c r="E118" s="28" t="s">
        <v>294</v>
      </c>
      <c r="F118" s="28" t="s">
        <v>6</v>
      </c>
      <c r="G118" s="30">
        <v>5</v>
      </c>
      <c r="H118" s="30" t="s">
        <v>295</v>
      </c>
      <c r="I118" s="32" t="s">
        <v>49</v>
      </c>
    </row>
    <row r="119" spans="1:9" x14ac:dyDescent="0.25">
      <c r="A119" s="28" t="s">
        <v>76</v>
      </c>
      <c r="B119" s="29">
        <v>46245</v>
      </c>
      <c r="C119" s="29">
        <v>46246</v>
      </c>
      <c r="D119" s="29">
        <v>46305</v>
      </c>
      <c r="E119" s="28" t="s">
        <v>296</v>
      </c>
      <c r="F119" s="28" t="s">
        <v>6</v>
      </c>
      <c r="G119" s="30">
        <v>4</v>
      </c>
      <c r="H119" s="30" t="s">
        <v>297</v>
      </c>
      <c r="I119" s="32" t="s">
        <v>49</v>
      </c>
    </row>
    <row r="120" spans="1:9" x14ac:dyDescent="0.25">
      <c r="A120" s="28" t="s">
        <v>76</v>
      </c>
      <c r="B120" s="29">
        <v>46245</v>
      </c>
      <c r="C120" s="29">
        <v>46246</v>
      </c>
      <c r="D120" s="29">
        <v>46305</v>
      </c>
      <c r="E120" s="28" t="s">
        <v>298</v>
      </c>
      <c r="F120" s="28" t="s">
        <v>6</v>
      </c>
      <c r="G120" s="30">
        <v>2</v>
      </c>
      <c r="H120" s="30" t="s">
        <v>299</v>
      </c>
      <c r="I120" s="32" t="s">
        <v>49</v>
      </c>
    </row>
    <row r="121" spans="1:9" x14ac:dyDescent="0.25">
      <c r="A121" s="28" t="s">
        <v>76</v>
      </c>
      <c r="B121" s="29">
        <v>46245</v>
      </c>
      <c r="C121" s="29">
        <v>46246</v>
      </c>
      <c r="D121" s="29">
        <v>46305</v>
      </c>
      <c r="E121" s="28" t="s">
        <v>300</v>
      </c>
      <c r="F121" s="28" t="s">
        <v>6</v>
      </c>
      <c r="G121" s="30">
        <v>9</v>
      </c>
      <c r="H121" s="30" t="s">
        <v>301</v>
      </c>
      <c r="I121" s="32" t="s">
        <v>49</v>
      </c>
    </row>
    <row r="122" spans="1:9" x14ac:dyDescent="0.25">
      <c r="A122" s="28" t="s">
        <v>76</v>
      </c>
      <c r="B122" s="29">
        <v>46245</v>
      </c>
      <c r="C122" s="29">
        <v>46246</v>
      </c>
      <c r="D122" s="29">
        <v>46305</v>
      </c>
      <c r="E122" s="28" t="s">
        <v>302</v>
      </c>
      <c r="F122" s="28" t="s">
        <v>6</v>
      </c>
      <c r="G122" s="30">
        <v>1</v>
      </c>
      <c r="H122" s="30" t="s">
        <v>303</v>
      </c>
      <c r="I122" s="32" t="s">
        <v>49</v>
      </c>
    </row>
    <row r="123" spans="1:9" x14ac:dyDescent="0.25">
      <c r="A123" s="28" t="s">
        <v>76</v>
      </c>
      <c r="B123" s="29">
        <v>46245</v>
      </c>
      <c r="C123" s="29">
        <v>46246</v>
      </c>
      <c r="D123" s="29">
        <v>46305</v>
      </c>
      <c r="E123" s="28" t="s">
        <v>304</v>
      </c>
      <c r="F123" s="28" t="s">
        <v>6</v>
      </c>
      <c r="G123" s="30">
        <v>2</v>
      </c>
      <c r="H123" s="30" t="s">
        <v>305</v>
      </c>
      <c r="I123" s="32" t="s">
        <v>49</v>
      </c>
    </row>
    <row r="124" spans="1:9" x14ac:dyDescent="0.25">
      <c r="A124" s="28" t="s">
        <v>76</v>
      </c>
      <c r="B124" s="29">
        <v>46245</v>
      </c>
      <c r="C124" s="29">
        <v>46246</v>
      </c>
      <c r="D124" s="29">
        <v>46305</v>
      </c>
      <c r="E124" s="28" t="s">
        <v>306</v>
      </c>
      <c r="F124" s="28" t="s">
        <v>6</v>
      </c>
      <c r="G124" s="30">
        <v>4</v>
      </c>
      <c r="H124" s="30" t="s">
        <v>307</v>
      </c>
      <c r="I124" s="32" t="s">
        <v>49</v>
      </c>
    </row>
    <row r="125" spans="1:9" x14ac:dyDescent="0.25">
      <c r="A125" s="28" t="s">
        <v>76</v>
      </c>
      <c r="B125" s="29">
        <v>46245</v>
      </c>
      <c r="C125" s="29">
        <v>46246</v>
      </c>
      <c r="D125" s="29">
        <v>46305</v>
      </c>
      <c r="E125" s="28" t="s">
        <v>308</v>
      </c>
      <c r="F125" s="28" t="s">
        <v>6</v>
      </c>
      <c r="G125" s="30">
        <v>2</v>
      </c>
      <c r="H125" s="30" t="s">
        <v>309</v>
      </c>
      <c r="I125" s="32" t="s">
        <v>49</v>
      </c>
    </row>
    <row r="126" spans="1:9" x14ac:dyDescent="0.25">
      <c r="A126" s="28" t="s">
        <v>76</v>
      </c>
      <c r="B126" s="29">
        <v>46245</v>
      </c>
      <c r="C126" s="29">
        <v>46246</v>
      </c>
      <c r="D126" s="29">
        <v>46305</v>
      </c>
      <c r="E126" s="28" t="s">
        <v>310</v>
      </c>
      <c r="F126" s="28" t="s">
        <v>6</v>
      </c>
      <c r="G126" s="30">
        <v>2</v>
      </c>
      <c r="H126" s="30" t="s">
        <v>311</v>
      </c>
      <c r="I126" s="32" t="s">
        <v>49</v>
      </c>
    </row>
    <row r="127" spans="1:9" x14ac:dyDescent="0.25">
      <c r="A127" s="28" t="s">
        <v>57</v>
      </c>
      <c r="B127" s="29">
        <v>46245</v>
      </c>
      <c r="C127" s="29">
        <v>46246</v>
      </c>
      <c r="D127" s="29">
        <v>46305</v>
      </c>
      <c r="E127" s="28" t="s">
        <v>312</v>
      </c>
      <c r="F127" s="28" t="s">
        <v>6</v>
      </c>
      <c r="G127" s="30">
        <v>1</v>
      </c>
      <c r="H127" s="30" t="s">
        <v>313</v>
      </c>
      <c r="I127" s="32" t="s">
        <v>49</v>
      </c>
    </row>
    <row r="128" spans="1:9" x14ac:dyDescent="0.25">
      <c r="A128" s="28" t="s">
        <v>57</v>
      </c>
      <c r="B128" s="29">
        <v>46245</v>
      </c>
      <c r="C128" s="29">
        <v>46246</v>
      </c>
      <c r="D128" s="29">
        <v>46305</v>
      </c>
      <c r="E128" s="28" t="s">
        <v>314</v>
      </c>
      <c r="F128" s="28" t="s">
        <v>6</v>
      </c>
      <c r="G128" s="30">
        <v>2</v>
      </c>
      <c r="H128" s="30" t="s">
        <v>315</v>
      </c>
      <c r="I128" s="32" t="s">
        <v>49</v>
      </c>
    </row>
    <row r="129" spans="1:9" x14ac:dyDescent="0.25">
      <c r="A129" s="28" t="s">
        <v>5</v>
      </c>
      <c r="B129" s="29">
        <v>46247</v>
      </c>
      <c r="C129" s="29">
        <v>46247</v>
      </c>
      <c r="D129" s="29">
        <v>46308</v>
      </c>
      <c r="E129" s="28" t="s">
        <v>316</v>
      </c>
      <c r="F129" s="28" t="s">
        <v>6</v>
      </c>
      <c r="G129" s="30">
        <v>14</v>
      </c>
      <c r="H129" s="30" t="s">
        <v>120</v>
      </c>
      <c r="I129" s="32" t="s">
        <v>38</v>
      </c>
    </row>
    <row r="130" spans="1:9" x14ac:dyDescent="0.25">
      <c r="A130" s="28" t="s">
        <v>5</v>
      </c>
      <c r="B130" s="29">
        <v>46247</v>
      </c>
      <c r="C130" s="29">
        <v>46248</v>
      </c>
      <c r="D130" s="29">
        <v>46217</v>
      </c>
      <c r="E130" s="28" t="s">
        <v>317</v>
      </c>
      <c r="F130" s="28" t="s">
        <v>6</v>
      </c>
      <c r="G130" s="30">
        <v>59</v>
      </c>
      <c r="H130" s="30" t="s">
        <v>318</v>
      </c>
      <c r="I130" s="32" t="s">
        <v>38</v>
      </c>
    </row>
    <row r="131" spans="1:9" x14ac:dyDescent="0.25">
      <c r="A131" s="28" t="s">
        <v>5</v>
      </c>
      <c r="B131" s="29">
        <v>46251</v>
      </c>
      <c r="C131" s="29">
        <v>46251</v>
      </c>
      <c r="D131" s="29">
        <v>46297</v>
      </c>
      <c r="E131" s="28" t="s">
        <v>319</v>
      </c>
      <c r="F131" s="28" t="s">
        <v>6</v>
      </c>
      <c r="G131" s="30">
        <v>115</v>
      </c>
      <c r="H131" s="30" t="s">
        <v>320</v>
      </c>
      <c r="I131" s="32" t="s">
        <v>34</v>
      </c>
    </row>
    <row r="132" spans="1:9" x14ac:dyDescent="0.25">
      <c r="A132" s="28" t="s">
        <v>55</v>
      </c>
      <c r="B132" s="29">
        <v>46251</v>
      </c>
      <c r="C132" s="29">
        <v>46251</v>
      </c>
      <c r="D132" s="29">
        <v>46311</v>
      </c>
      <c r="E132" s="28" t="s">
        <v>74</v>
      </c>
      <c r="F132" s="28" t="s">
        <v>52</v>
      </c>
      <c r="G132" s="30">
        <v>205</v>
      </c>
      <c r="H132" s="30" t="s">
        <v>75</v>
      </c>
      <c r="I132" s="32" t="s">
        <v>34</v>
      </c>
    </row>
    <row r="133" spans="1:9" x14ac:dyDescent="0.25">
      <c r="A133" s="28" t="s">
        <v>57</v>
      </c>
      <c r="B133" s="29">
        <v>46252</v>
      </c>
      <c r="C133" s="29">
        <v>46252</v>
      </c>
      <c r="D133" s="29">
        <v>46325</v>
      </c>
      <c r="E133" s="28" t="s">
        <v>321</v>
      </c>
      <c r="F133" s="28" t="s">
        <v>6</v>
      </c>
      <c r="G133" s="30">
        <v>2</v>
      </c>
      <c r="H133" s="30" t="s">
        <v>322</v>
      </c>
      <c r="I133" s="32" t="s">
        <v>34</v>
      </c>
    </row>
    <row r="134" spans="1:9" x14ac:dyDescent="0.25">
      <c r="A134" s="28" t="s">
        <v>323</v>
      </c>
      <c r="B134" s="29">
        <v>46252</v>
      </c>
      <c r="C134" s="29">
        <v>46252</v>
      </c>
      <c r="D134" s="29">
        <v>46313</v>
      </c>
      <c r="E134" s="28" t="s">
        <v>324</v>
      </c>
      <c r="F134" s="28" t="s">
        <v>6</v>
      </c>
      <c r="G134" s="30">
        <v>65</v>
      </c>
      <c r="H134" s="30" t="s">
        <v>325</v>
      </c>
      <c r="I134" s="32" t="s">
        <v>34</v>
      </c>
    </row>
    <row r="135" spans="1:9" x14ac:dyDescent="0.25">
      <c r="A135" s="28" t="s">
        <v>326</v>
      </c>
      <c r="B135" s="29">
        <v>46251</v>
      </c>
      <c r="C135" s="29">
        <v>46252</v>
      </c>
      <c r="D135" s="29">
        <v>46311</v>
      </c>
      <c r="E135" s="28" t="s">
        <v>327</v>
      </c>
      <c r="F135" s="28" t="s">
        <v>6</v>
      </c>
      <c r="G135" s="30">
        <v>93</v>
      </c>
      <c r="H135" s="30" t="s">
        <v>328</v>
      </c>
      <c r="I135" s="32" t="s">
        <v>47</v>
      </c>
    </row>
    <row r="136" spans="1:9" x14ac:dyDescent="0.25">
      <c r="A136" s="28" t="s">
        <v>207</v>
      </c>
      <c r="B136" s="29">
        <v>46253</v>
      </c>
      <c r="C136" s="29">
        <v>46253</v>
      </c>
      <c r="D136" s="29">
        <v>46314</v>
      </c>
      <c r="E136" s="28" t="s">
        <v>329</v>
      </c>
      <c r="F136" s="28" t="s">
        <v>52</v>
      </c>
      <c r="G136" s="30">
        <v>6</v>
      </c>
      <c r="H136" s="30" t="s">
        <v>330</v>
      </c>
      <c r="I136" s="32" t="s">
        <v>34</v>
      </c>
    </row>
    <row r="137" spans="1:9" x14ac:dyDescent="0.25">
      <c r="A137" s="28" t="s">
        <v>207</v>
      </c>
      <c r="B137" s="29">
        <v>46253</v>
      </c>
      <c r="C137" s="29">
        <v>46253</v>
      </c>
      <c r="D137" s="29">
        <v>46314</v>
      </c>
      <c r="E137" s="28" t="s">
        <v>331</v>
      </c>
      <c r="F137" s="28" t="s">
        <v>52</v>
      </c>
      <c r="G137" s="30">
        <v>2</v>
      </c>
      <c r="H137" s="30" t="s">
        <v>332</v>
      </c>
      <c r="I137" s="32" t="s">
        <v>34</v>
      </c>
    </row>
    <row r="138" spans="1:9" x14ac:dyDescent="0.25">
      <c r="A138" s="28" t="s">
        <v>207</v>
      </c>
      <c r="B138" s="29">
        <v>46253</v>
      </c>
      <c r="C138" s="29">
        <v>46253</v>
      </c>
      <c r="D138" s="29">
        <v>46314</v>
      </c>
      <c r="E138" s="28" t="s">
        <v>333</v>
      </c>
      <c r="F138" s="28" t="s">
        <v>52</v>
      </c>
      <c r="G138" s="30">
        <v>50</v>
      </c>
      <c r="H138" s="30" t="s">
        <v>334</v>
      </c>
      <c r="I138" s="32" t="s">
        <v>34</v>
      </c>
    </row>
    <row r="139" spans="1:9" x14ac:dyDescent="0.25">
      <c r="A139" s="28" t="s">
        <v>55</v>
      </c>
      <c r="B139" s="29">
        <v>46248</v>
      </c>
      <c r="C139" s="29">
        <v>46254</v>
      </c>
      <c r="D139" s="29">
        <v>46308</v>
      </c>
      <c r="E139" s="28" t="s">
        <v>335</v>
      </c>
      <c r="F139" s="28" t="s">
        <v>52</v>
      </c>
      <c r="G139" s="30">
        <v>72</v>
      </c>
      <c r="H139" s="30" t="s">
        <v>336</v>
      </c>
      <c r="I139" s="32" t="s">
        <v>47</v>
      </c>
    </row>
    <row r="140" spans="1:9" x14ac:dyDescent="0.25">
      <c r="A140" s="28" t="s">
        <v>171</v>
      </c>
      <c r="B140" s="29">
        <v>46246</v>
      </c>
      <c r="C140" s="29">
        <v>46254</v>
      </c>
      <c r="D140" s="29">
        <v>46307</v>
      </c>
      <c r="E140" s="28" t="s">
        <v>209</v>
      </c>
      <c r="F140" s="28" t="s">
        <v>129</v>
      </c>
      <c r="G140" s="30">
        <v>120</v>
      </c>
      <c r="H140" s="30" t="s">
        <v>337</v>
      </c>
      <c r="I140" s="32" t="s">
        <v>34</v>
      </c>
    </row>
    <row r="141" spans="1:9" x14ac:dyDescent="0.25">
      <c r="A141" s="28" t="s">
        <v>326</v>
      </c>
      <c r="B141" s="29">
        <v>46253</v>
      </c>
      <c r="C141" s="29">
        <v>46254</v>
      </c>
      <c r="D141" s="29">
        <v>46328</v>
      </c>
      <c r="E141" s="28" t="s">
        <v>338</v>
      </c>
      <c r="F141" s="28" t="s">
        <v>6</v>
      </c>
      <c r="G141" s="30">
        <v>73</v>
      </c>
      <c r="H141" s="30" t="s">
        <v>339</v>
      </c>
      <c r="I141" s="32" t="s">
        <v>34</v>
      </c>
    </row>
    <row r="142" spans="1:9" x14ac:dyDescent="0.25">
      <c r="A142" s="28" t="s">
        <v>76</v>
      </c>
      <c r="B142" s="29">
        <v>46255</v>
      </c>
      <c r="C142" s="29">
        <v>46255</v>
      </c>
      <c r="D142" s="29">
        <v>46315</v>
      </c>
      <c r="E142" s="28" t="s">
        <v>340</v>
      </c>
      <c r="F142" s="28" t="s">
        <v>6</v>
      </c>
      <c r="G142" s="30">
        <v>25</v>
      </c>
      <c r="H142" s="30" t="s">
        <v>341</v>
      </c>
      <c r="I142" s="32" t="s">
        <v>39</v>
      </c>
    </row>
    <row r="143" spans="1:9" x14ac:dyDescent="0.25">
      <c r="A143" s="28" t="s">
        <v>342</v>
      </c>
      <c r="B143" s="29">
        <v>46255</v>
      </c>
      <c r="C143" s="29">
        <v>46255</v>
      </c>
      <c r="D143" s="29">
        <v>46315</v>
      </c>
      <c r="E143" s="28" t="s">
        <v>343</v>
      </c>
      <c r="F143" s="28" t="s">
        <v>6</v>
      </c>
      <c r="G143" s="30">
        <v>1</v>
      </c>
      <c r="H143" s="30" t="s">
        <v>344</v>
      </c>
      <c r="I143" s="32" t="s">
        <v>39</v>
      </c>
    </row>
    <row r="144" spans="1:9" x14ac:dyDescent="0.25">
      <c r="A144" s="28" t="s">
        <v>342</v>
      </c>
      <c r="B144" s="29">
        <v>46255</v>
      </c>
      <c r="C144" s="29">
        <v>46255</v>
      </c>
      <c r="D144" s="29">
        <v>46315</v>
      </c>
      <c r="E144" s="28" t="s">
        <v>345</v>
      </c>
      <c r="F144" s="28" t="s">
        <v>6</v>
      </c>
      <c r="G144" s="30">
        <v>12</v>
      </c>
      <c r="H144" s="30" t="s">
        <v>346</v>
      </c>
      <c r="I144" s="32" t="s">
        <v>39</v>
      </c>
    </row>
    <row r="145" spans="1:9" x14ac:dyDescent="0.25">
      <c r="A145" s="28" t="s">
        <v>5</v>
      </c>
      <c r="B145" s="29">
        <v>46255</v>
      </c>
      <c r="C145" s="29">
        <v>46255</v>
      </c>
      <c r="D145" s="29">
        <v>46315</v>
      </c>
      <c r="E145" s="28" t="s">
        <v>340</v>
      </c>
      <c r="F145" s="28" t="s">
        <v>6</v>
      </c>
      <c r="G145" s="30">
        <v>8</v>
      </c>
      <c r="H145" s="30" t="s">
        <v>347</v>
      </c>
      <c r="I145" s="32" t="s">
        <v>39</v>
      </c>
    </row>
    <row r="146" spans="1:9" x14ac:dyDescent="0.25">
      <c r="A146" s="28" t="s">
        <v>5</v>
      </c>
      <c r="B146" s="29">
        <v>46255</v>
      </c>
      <c r="C146" s="29">
        <v>46255</v>
      </c>
      <c r="D146" s="29">
        <v>46315</v>
      </c>
      <c r="E146" s="28" t="s">
        <v>340</v>
      </c>
      <c r="F146" s="28" t="s">
        <v>6</v>
      </c>
      <c r="G146" s="30">
        <v>3</v>
      </c>
      <c r="H146" s="30" t="s">
        <v>348</v>
      </c>
      <c r="I146" s="32" t="s">
        <v>39</v>
      </c>
    </row>
    <row r="147" spans="1:9" x14ac:dyDescent="0.25">
      <c r="A147" s="28" t="s">
        <v>56</v>
      </c>
      <c r="B147" s="29">
        <v>46255</v>
      </c>
      <c r="C147" s="29">
        <v>46255</v>
      </c>
      <c r="D147" s="29">
        <v>46315</v>
      </c>
      <c r="E147" s="28" t="s">
        <v>340</v>
      </c>
      <c r="F147" s="28" t="s">
        <v>6</v>
      </c>
      <c r="G147" s="30">
        <v>5</v>
      </c>
      <c r="H147" s="30" t="s">
        <v>349</v>
      </c>
      <c r="I147" s="32" t="s">
        <v>39</v>
      </c>
    </row>
    <row r="148" spans="1:9" x14ac:dyDescent="0.25">
      <c r="A148" s="28" t="s">
        <v>207</v>
      </c>
      <c r="B148" s="29">
        <v>46255</v>
      </c>
      <c r="C148" s="29">
        <v>46255</v>
      </c>
      <c r="D148" s="29">
        <v>46315</v>
      </c>
      <c r="E148" s="28" t="s">
        <v>340</v>
      </c>
      <c r="F148" s="28" t="s">
        <v>6</v>
      </c>
      <c r="G148" s="30">
        <v>4</v>
      </c>
      <c r="H148" s="30" t="s">
        <v>350</v>
      </c>
      <c r="I148" s="32" t="s">
        <v>39</v>
      </c>
    </row>
    <row r="149" spans="1:9" x14ac:dyDescent="0.25">
      <c r="A149" s="28" t="s">
        <v>323</v>
      </c>
      <c r="B149" s="29">
        <v>46255</v>
      </c>
      <c r="C149" s="29">
        <v>46255</v>
      </c>
      <c r="D149" s="29">
        <v>46315</v>
      </c>
      <c r="E149" s="28" t="s">
        <v>340</v>
      </c>
      <c r="F149" s="28" t="s">
        <v>6</v>
      </c>
      <c r="G149" s="30">
        <v>2</v>
      </c>
      <c r="H149" s="30" t="s">
        <v>351</v>
      </c>
      <c r="I149" s="32" t="s">
        <v>39</v>
      </c>
    </row>
    <row r="150" spans="1:9" x14ac:dyDescent="0.25">
      <c r="A150" s="28" t="s">
        <v>55</v>
      </c>
      <c r="B150" s="29">
        <v>46255</v>
      </c>
      <c r="C150" s="29">
        <v>46255</v>
      </c>
      <c r="D150" s="29">
        <v>46315</v>
      </c>
      <c r="E150" s="28" t="s">
        <v>352</v>
      </c>
      <c r="F150" s="28" t="s">
        <v>6</v>
      </c>
      <c r="G150" s="30">
        <v>100</v>
      </c>
      <c r="H150" s="30" t="s">
        <v>353</v>
      </c>
      <c r="I150" s="32" t="s">
        <v>41</v>
      </c>
    </row>
    <row r="151" spans="1:9" x14ac:dyDescent="0.25">
      <c r="A151" s="28" t="s">
        <v>103</v>
      </c>
      <c r="B151" s="29">
        <v>46254</v>
      </c>
      <c r="C151" s="29">
        <v>46255</v>
      </c>
      <c r="D151" s="29">
        <v>46314</v>
      </c>
      <c r="E151" s="28" t="s">
        <v>354</v>
      </c>
      <c r="F151" s="28" t="s">
        <v>6</v>
      </c>
      <c r="G151" s="30">
        <v>79</v>
      </c>
      <c r="H151" s="30" t="s">
        <v>355</v>
      </c>
      <c r="I151" s="32" t="s">
        <v>34</v>
      </c>
    </row>
    <row r="152" spans="1:9" x14ac:dyDescent="0.25">
      <c r="A152" s="28" t="s">
        <v>103</v>
      </c>
      <c r="B152" s="29">
        <v>46254</v>
      </c>
      <c r="C152" s="29">
        <v>46255</v>
      </c>
      <c r="D152" s="29">
        <v>46314</v>
      </c>
      <c r="E152" s="28" t="s">
        <v>356</v>
      </c>
      <c r="F152" s="28" t="s">
        <v>6</v>
      </c>
      <c r="G152" s="30">
        <v>28</v>
      </c>
      <c r="H152" s="30" t="s">
        <v>357</v>
      </c>
      <c r="I152" s="32" t="s">
        <v>34</v>
      </c>
    </row>
    <row r="153" spans="1:9" x14ac:dyDescent="0.25">
      <c r="A153" s="28" t="s">
        <v>103</v>
      </c>
      <c r="B153" s="29">
        <v>46254</v>
      </c>
      <c r="C153" s="29">
        <v>46255</v>
      </c>
      <c r="D153" s="29">
        <v>46314</v>
      </c>
      <c r="E153" s="28" t="s">
        <v>358</v>
      </c>
      <c r="F153" s="28" t="s">
        <v>6</v>
      </c>
      <c r="G153" s="30">
        <v>40</v>
      </c>
      <c r="H153" s="30" t="s">
        <v>359</v>
      </c>
      <c r="I153" s="32" t="s">
        <v>34</v>
      </c>
    </row>
    <row r="154" spans="1:9" x14ac:dyDescent="0.25">
      <c r="A154" s="28" t="s">
        <v>103</v>
      </c>
      <c r="B154" s="29">
        <v>46254</v>
      </c>
      <c r="C154" s="29">
        <v>46255</v>
      </c>
      <c r="D154" s="29">
        <v>46349</v>
      </c>
      <c r="E154" s="28" t="s">
        <v>360</v>
      </c>
      <c r="F154" s="28" t="s">
        <v>101</v>
      </c>
      <c r="G154" s="30">
        <v>382</v>
      </c>
      <c r="H154" s="30" t="s">
        <v>361</v>
      </c>
      <c r="I154" s="32" t="s">
        <v>34</v>
      </c>
    </row>
    <row r="155" spans="1:9" x14ac:dyDescent="0.25">
      <c r="A155" s="28" t="s">
        <v>54</v>
      </c>
      <c r="B155" s="29">
        <v>46258</v>
      </c>
      <c r="C155" s="29">
        <v>46258</v>
      </c>
      <c r="D155" s="29">
        <v>46320</v>
      </c>
      <c r="E155" s="28" t="s">
        <v>362</v>
      </c>
      <c r="F155" s="28" t="s">
        <v>6</v>
      </c>
      <c r="G155" s="30">
        <v>37</v>
      </c>
      <c r="H155" s="30" t="s">
        <v>363</v>
      </c>
      <c r="I155" s="32" t="s">
        <v>35</v>
      </c>
    </row>
    <row r="156" spans="1:9" x14ac:dyDescent="0.25">
      <c r="A156" s="28" t="s">
        <v>99</v>
      </c>
      <c r="B156" s="29">
        <v>46258</v>
      </c>
      <c r="C156" s="29">
        <v>46258</v>
      </c>
      <c r="D156" s="29">
        <v>46320</v>
      </c>
      <c r="E156" s="28" t="s">
        <v>362</v>
      </c>
      <c r="F156" s="28" t="s">
        <v>6</v>
      </c>
      <c r="G156" s="30">
        <v>2</v>
      </c>
      <c r="H156" s="30" t="s">
        <v>364</v>
      </c>
      <c r="I156" s="32" t="s">
        <v>35</v>
      </c>
    </row>
    <row r="157" spans="1:9" x14ac:dyDescent="0.25">
      <c r="A157" s="28" t="s">
        <v>5</v>
      </c>
      <c r="B157" s="29">
        <v>46252</v>
      </c>
      <c r="C157" s="29">
        <v>46260</v>
      </c>
      <c r="D157" s="29">
        <v>46251</v>
      </c>
      <c r="E157" s="28" t="s">
        <v>365</v>
      </c>
      <c r="F157" s="28" t="s">
        <v>6</v>
      </c>
      <c r="G157" s="30">
        <v>72</v>
      </c>
      <c r="H157" s="30" t="s">
        <v>366</v>
      </c>
      <c r="I157" s="32" t="s">
        <v>43</v>
      </c>
    </row>
    <row r="158" spans="1:9" x14ac:dyDescent="0.25">
      <c r="A158" s="28" t="s">
        <v>76</v>
      </c>
      <c r="B158" s="29">
        <v>46261</v>
      </c>
      <c r="C158" s="29">
        <v>46261</v>
      </c>
      <c r="D158" s="29">
        <v>46323</v>
      </c>
      <c r="E158" s="28" t="s">
        <v>367</v>
      </c>
      <c r="F158" s="28" t="s">
        <v>6</v>
      </c>
      <c r="G158" s="30">
        <v>1</v>
      </c>
      <c r="H158" s="30" t="s">
        <v>368</v>
      </c>
      <c r="I158" s="32" t="s">
        <v>45</v>
      </c>
    </row>
    <row r="159" spans="1:9" x14ac:dyDescent="0.25">
      <c r="A159" s="28" t="s">
        <v>57</v>
      </c>
      <c r="B159" s="29">
        <v>46261</v>
      </c>
      <c r="C159" s="29">
        <v>46261</v>
      </c>
      <c r="D159" s="29">
        <v>46323</v>
      </c>
      <c r="E159" s="28" t="s">
        <v>369</v>
      </c>
      <c r="F159" s="28" t="s">
        <v>6</v>
      </c>
      <c r="G159" s="30">
        <v>23</v>
      </c>
      <c r="H159" s="30" t="s">
        <v>370</v>
      </c>
      <c r="I159" s="32" t="s">
        <v>45</v>
      </c>
    </row>
    <row r="160" spans="1:9" x14ac:dyDescent="0.25">
      <c r="A160" s="28" t="s">
        <v>57</v>
      </c>
      <c r="B160" s="29">
        <v>46261</v>
      </c>
      <c r="C160" s="29">
        <v>46261</v>
      </c>
      <c r="D160" s="29">
        <v>46323</v>
      </c>
      <c r="E160" s="28" t="s">
        <v>371</v>
      </c>
      <c r="F160" s="28" t="s">
        <v>6</v>
      </c>
      <c r="G160" s="30">
        <v>4</v>
      </c>
      <c r="H160" s="30" t="s">
        <v>372</v>
      </c>
      <c r="I160" s="32" t="s">
        <v>45</v>
      </c>
    </row>
    <row r="161" spans="1:9" x14ac:dyDescent="0.25">
      <c r="A161" s="28" t="s">
        <v>57</v>
      </c>
      <c r="B161" s="29">
        <v>46261</v>
      </c>
      <c r="C161" s="29">
        <v>46261</v>
      </c>
      <c r="D161" s="29">
        <v>46323</v>
      </c>
      <c r="E161" s="28" t="s">
        <v>373</v>
      </c>
      <c r="F161" s="28" t="s">
        <v>6</v>
      </c>
      <c r="G161" s="30">
        <v>15</v>
      </c>
      <c r="H161" s="30" t="s">
        <v>374</v>
      </c>
      <c r="I161" s="32" t="s">
        <v>45</v>
      </c>
    </row>
    <row r="162" spans="1:9" x14ac:dyDescent="0.25">
      <c r="A162" s="28" t="s">
        <v>57</v>
      </c>
      <c r="B162" s="29">
        <v>46261</v>
      </c>
      <c r="C162" s="29">
        <v>46261</v>
      </c>
      <c r="D162" s="29">
        <v>46323</v>
      </c>
      <c r="E162" s="28" t="s">
        <v>375</v>
      </c>
      <c r="F162" s="28" t="s">
        <v>6</v>
      </c>
      <c r="G162" s="30">
        <v>2</v>
      </c>
      <c r="H162" s="30" t="s">
        <v>376</v>
      </c>
      <c r="I162" s="32" t="s">
        <v>45</v>
      </c>
    </row>
    <row r="163" spans="1:9" x14ac:dyDescent="0.25">
      <c r="A163" s="28" t="s">
        <v>57</v>
      </c>
      <c r="B163" s="29">
        <v>46261</v>
      </c>
      <c r="C163" s="29">
        <v>46261</v>
      </c>
      <c r="D163" s="29">
        <v>46323</v>
      </c>
      <c r="E163" s="28" t="s">
        <v>377</v>
      </c>
      <c r="F163" s="28" t="s">
        <v>6</v>
      </c>
      <c r="G163" s="30">
        <v>15</v>
      </c>
      <c r="H163" s="30" t="s">
        <v>378</v>
      </c>
      <c r="I163" s="32" t="s">
        <v>45</v>
      </c>
    </row>
    <row r="164" spans="1:9" x14ac:dyDescent="0.25">
      <c r="A164" s="28" t="s">
        <v>57</v>
      </c>
      <c r="B164" s="29">
        <v>46261</v>
      </c>
      <c r="C164" s="29">
        <v>46261</v>
      </c>
      <c r="D164" s="29">
        <v>46323</v>
      </c>
      <c r="E164" s="28" t="s">
        <v>377</v>
      </c>
      <c r="F164" s="28" t="s">
        <v>6</v>
      </c>
      <c r="G164" s="30">
        <v>3</v>
      </c>
      <c r="H164" s="30" t="s">
        <v>378</v>
      </c>
      <c r="I164" s="32" t="s">
        <v>45</v>
      </c>
    </row>
    <row r="165" spans="1:9" x14ac:dyDescent="0.25">
      <c r="A165" s="28" t="s">
        <v>57</v>
      </c>
      <c r="B165" s="29">
        <v>46261</v>
      </c>
      <c r="C165" s="29">
        <v>46261</v>
      </c>
      <c r="D165" s="29">
        <v>46323</v>
      </c>
      <c r="E165" s="28" t="s">
        <v>379</v>
      </c>
      <c r="F165" s="28" t="s">
        <v>6</v>
      </c>
      <c r="G165" s="30">
        <v>2</v>
      </c>
      <c r="H165" s="30" t="s">
        <v>380</v>
      </c>
      <c r="I165" s="32" t="s">
        <v>45</v>
      </c>
    </row>
    <row r="166" spans="1:9" x14ac:dyDescent="0.25">
      <c r="A166" s="28" t="s">
        <v>57</v>
      </c>
      <c r="B166" s="29">
        <v>46261</v>
      </c>
      <c r="C166" s="29">
        <v>46261</v>
      </c>
      <c r="D166" s="29">
        <v>46323</v>
      </c>
      <c r="E166" s="28" t="s">
        <v>381</v>
      </c>
      <c r="F166" s="28" t="s">
        <v>6</v>
      </c>
      <c r="G166" s="30">
        <v>1</v>
      </c>
      <c r="H166" s="30" t="s">
        <v>382</v>
      </c>
      <c r="I166" s="32" t="s">
        <v>45</v>
      </c>
    </row>
    <row r="167" spans="1:9" x14ac:dyDescent="0.25">
      <c r="A167" s="28" t="s">
        <v>57</v>
      </c>
      <c r="B167" s="29">
        <v>46261</v>
      </c>
      <c r="C167" s="29">
        <v>46261</v>
      </c>
      <c r="D167" s="29">
        <v>46323</v>
      </c>
      <c r="E167" s="28" t="s">
        <v>383</v>
      </c>
      <c r="F167" s="28" t="s">
        <v>6</v>
      </c>
      <c r="G167" s="30">
        <v>2</v>
      </c>
      <c r="H167" s="30" t="s">
        <v>384</v>
      </c>
      <c r="I167" s="32" t="s">
        <v>45</v>
      </c>
    </row>
    <row r="168" spans="1:9" x14ac:dyDescent="0.25">
      <c r="A168" s="28" t="s">
        <v>57</v>
      </c>
      <c r="B168" s="29">
        <v>46261</v>
      </c>
      <c r="C168" s="29">
        <v>46261</v>
      </c>
      <c r="D168" s="29">
        <v>46323</v>
      </c>
      <c r="E168" s="28" t="s">
        <v>385</v>
      </c>
      <c r="F168" s="28" t="s">
        <v>6</v>
      </c>
      <c r="G168" s="30">
        <v>6</v>
      </c>
      <c r="H168" s="30" t="s">
        <v>372</v>
      </c>
      <c r="I168" s="32" t="s">
        <v>45</v>
      </c>
    </row>
    <row r="169" spans="1:9" x14ac:dyDescent="0.25">
      <c r="A169" s="28" t="s">
        <v>57</v>
      </c>
      <c r="B169" s="29">
        <v>46261</v>
      </c>
      <c r="C169" s="29">
        <v>46261</v>
      </c>
      <c r="D169" s="29">
        <v>46323</v>
      </c>
      <c r="E169" s="28" t="s">
        <v>386</v>
      </c>
      <c r="F169" s="28" t="s">
        <v>6</v>
      </c>
      <c r="G169" s="30">
        <v>1</v>
      </c>
      <c r="H169" s="30" t="s">
        <v>374</v>
      </c>
      <c r="I169" s="32" t="s">
        <v>45</v>
      </c>
    </row>
    <row r="170" spans="1:9" x14ac:dyDescent="0.25">
      <c r="A170" s="28" t="s">
        <v>57</v>
      </c>
      <c r="B170" s="29">
        <v>46261</v>
      </c>
      <c r="C170" s="29">
        <v>46261</v>
      </c>
      <c r="D170" s="29">
        <v>46323</v>
      </c>
      <c r="E170" s="28" t="s">
        <v>387</v>
      </c>
      <c r="F170" s="28" t="s">
        <v>6</v>
      </c>
      <c r="G170" s="30">
        <v>1</v>
      </c>
      <c r="H170" s="30" t="s">
        <v>388</v>
      </c>
      <c r="I170" s="32" t="s">
        <v>45</v>
      </c>
    </row>
    <row r="171" spans="1:9" x14ac:dyDescent="0.25">
      <c r="A171" s="28" t="s">
        <v>57</v>
      </c>
      <c r="B171" s="29">
        <v>46261</v>
      </c>
      <c r="C171" s="29">
        <v>46261</v>
      </c>
      <c r="D171" s="29">
        <v>46323</v>
      </c>
      <c r="E171" s="28" t="s">
        <v>389</v>
      </c>
      <c r="F171" s="28" t="s">
        <v>6</v>
      </c>
      <c r="G171" s="30">
        <v>1</v>
      </c>
      <c r="H171" s="30" t="s">
        <v>380</v>
      </c>
      <c r="I171" s="32" t="s">
        <v>45</v>
      </c>
    </row>
    <row r="172" spans="1:9" x14ac:dyDescent="0.25">
      <c r="A172" s="28" t="s">
        <v>57</v>
      </c>
      <c r="B172" s="29">
        <v>46261</v>
      </c>
      <c r="C172" s="29">
        <v>46261</v>
      </c>
      <c r="D172" s="29">
        <v>46323</v>
      </c>
      <c r="E172" s="28" t="s">
        <v>390</v>
      </c>
      <c r="F172" s="28" t="s">
        <v>6</v>
      </c>
      <c r="G172" s="30">
        <v>1</v>
      </c>
      <c r="H172" s="30" t="s">
        <v>388</v>
      </c>
      <c r="I172" s="32" t="s">
        <v>45</v>
      </c>
    </row>
    <row r="173" spans="1:9" x14ac:dyDescent="0.25">
      <c r="A173" s="28" t="s">
        <v>5</v>
      </c>
      <c r="B173" s="29">
        <v>46259</v>
      </c>
      <c r="C173" s="29">
        <v>46261</v>
      </c>
      <c r="D173" s="29">
        <v>46318</v>
      </c>
      <c r="E173" s="28" t="s">
        <v>391</v>
      </c>
      <c r="F173" s="28" t="s">
        <v>6</v>
      </c>
      <c r="G173" s="30">
        <v>7</v>
      </c>
      <c r="H173" s="30" t="s">
        <v>392</v>
      </c>
      <c r="I173" s="32" t="s">
        <v>34</v>
      </c>
    </row>
    <row r="174" spans="1:9" x14ac:dyDescent="0.25">
      <c r="A174" s="28" t="s">
        <v>57</v>
      </c>
      <c r="B174" s="29">
        <v>46261</v>
      </c>
      <c r="C174" s="29">
        <v>46262</v>
      </c>
      <c r="D174" s="29">
        <v>46329</v>
      </c>
      <c r="E174" s="28" t="s">
        <v>393</v>
      </c>
      <c r="F174" s="28" t="s">
        <v>52</v>
      </c>
      <c r="G174" s="30">
        <v>51</v>
      </c>
      <c r="H174" s="30" t="s">
        <v>394</v>
      </c>
      <c r="I174" s="32" t="s">
        <v>36</v>
      </c>
    </row>
    <row r="175" spans="1:9" x14ac:dyDescent="0.25">
      <c r="A175" s="28" t="s">
        <v>103</v>
      </c>
      <c r="B175" s="29">
        <v>46262</v>
      </c>
      <c r="C175" s="29">
        <v>46262</v>
      </c>
      <c r="D175" s="29">
        <v>46328</v>
      </c>
      <c r="E175" s="28" t="s">
        <v>395</v>
      </c>
      <c r="F175" s="28" t="s">
        <v>6</v>
      </c>
      <c r="G175" s="30">
        <v>79</v>
      </c>
      <c r="H175" s="30" t="s">
        <v>396</v>
      </c>
      <c r="I175" s="32" t="s">
        <v>45</v>
      </c>
    </row>
    <row r="176" spans="1:9" x14ac:dyDescent="0.25">
      <c r="A176" s="28" t="s">
        <v>103</v>
      </c>
      <c r="B176" s="29">
        <v>46262</v>
      </c>
      <c r="C176" s="29">
        <v>46262</v>
      </c>
      <c r="D176" s="29">
        <v>46328</v>
      </c>
      <c r="E176" s="28" t="s">
        <v>397</v>
      </c>
      <c r="F176" s="28" t="s">
        <v>6</v>
      </c>
      <c r="G176" s="30">
        <v>16</v>
      </c>
      <c r="H176" s="30" t="s">
        <v>398</v>
      </c>
      <c r="I176" s="32" t="s">
        <v>45</v>
      </c>
    </row>
    <row r="177" spans="1:9" x14ac:dyDescent="0.25">
      <c r="A177" s="28" t="s">
        <v>56</v>
      </c>
      <c r="B177" s="29">
        <v>46262</v>
      </c>
      <c r="C177" s="29">
        <v>46262</v>
      </c>
      <c r="D177" s="29">
        <v>46325</v>
      </c>
      <c r="E177" s="28" t="s">
        <v>62</v>
      </c>
      <c r="F177" s="28" t="s">
        <v>6</v>
      </c>
      <c r="G177" s="30">
        <v>53</v>
      </c>
      <c r="H177" s="30" t="s">
        <v>63</v>
      </c>
      <c r="I177" s="32" t="s">
        <v>34</v>
      </c>
    </row>
    <row r="178" spans="1:9" x14ac:dyDescent="0.25">
      <c r="A178" s="28" t="s">
        <v>323</v>
      </c>
      <c r="B178" s="29">
        <v>46262</v>
      </c>
      <c r="C178" s="29">
        <v>46262</v>
      </c>
      <c r="D178" s="29">
        <v>46332</v>
      </c>
      <c r="E178" s="28" t="s">
        <v>399</v>
      </c>
      <c r="F178" s="28" t="s">
        <v>52</v>
      </c>
      <c r="G178" s="30">
        <v>189</v>
      </c>
      <c r="H178" s="30" t="s">
        <v>400</v>
      </c>
      <c r="I178" s="32" t="s">
        <v>41</v>
      </c>
    </row>
    <row r="179" spans="1:9" x14ac:dyDescent="0.25">
      <c r="A179" s="28" t="s">
        <v>326</v>
      </c>
      <c r="B179" s="29">
        <v>46262</v>
      </c>
      <c r="C179" s="29">
        <v>46262</v>
      </c>
      <c r="D179" s="29">
        <v>46324</v>
      </c>
      <c r="E179" s="28" t="s">
        <v>401</v>
      </c>
      <c r="F179" s="28" t="s">
        <v>6</v>
      </c>
      <c r="G179" s="30">
        <v>23</v>
      </c>
      <c r="H179" s="30" t="s">
        <v>402</v>
      </c>
      <c r="I179" s="32" t="s">
        <v>45</v>
      </c>
    </row>
    <row r="180" spans="1:9" x14ac:dyDescent="0.25">
      <c r="A180" s="28" t="s">
        <v>326</v>
      </c>
      <c r="B180" s="29">
        <v>46262</v>
      </c>
      <c r="C180" s="29">
        <v>46262</v>
      </c>
      <c r="D180" s="29">
        <v>46324</v>
      </c>
      <c r="E180" s="28" t="s">
        <v>403</v>
      </c>
      <c r="F180" s="28" t="s">
        <v>6</v>
      </c>
      <c r="G180" s="30">
        <v>16</v>
      </c>
      <c r="H180" s="30" t="s">
        <v>404</v>
      </c>
      <c r="I180" s="32" t="s">
        <v>45</v>
      </c>
    </row>
    <row r="181" spans="1:9" x14ac:dyDescent="0.25">
      <c r="A181" s="28" t="s">
        <v>326</v>
      </c>
      <c r="B181" s="29">
        <v>46262</v>
      </c>
      <c r="C181" s="29">
        <v>46262</v>
      </c>
      <c r="D181" s="29">
        <v>46324</v>
      </c>
      <c r="E181" s="28" t="s">
        <v>405</v>
      </c>
      <c r="F181" s="28" t="s">
        <v>6</v>
      </c>
      <c r="G181" s="30">
        <v>16</v>
      </c>
      <c r="H181" s="30" t="s">
        <v>406</v>
      </c>
      <c r="I181" s="32" t="s">
        <v>45</v>
      </c>
    </row>
    <row r="182" spans="1:9" x14ac:dyDescent="0.25">
      <c r="A182" s="28" t="s">
        <v>326</v>
      </c>
      <c r="B182" s="29">
        <v>46262</v>
      </c>
      <c r="C182" s="29">
        <v>46262</v>
      </c>
      <c r="D182" s="29">
        <v>46324</v>
      </c>
      <c r="E182" s="28" t="s">
        <v>407</v>
      </c>
      <c r="F182" s="28" t="s">
        <v>6</v>
      </c>
      <c r="G182" s="30">
        <v>13</v>
      </c>
      <c r="H182" s="30" t="s">
        <v>408</v>
      </c>
      <c r="I182" s="32" t="s">
        <v>45</v>
      </c>
    </row>
    <row r="183" spans="1:9" x14ac:dyDescent="0.25">
      <c r="A183" s="28" t="s">
        <v>180</v>
      </c>
      <c r="B183" s="29">
        <v>46262</v>
      </c>
      <c r="C183" s="29">
        <v>46265</v>
      </c>
      <c r="D183" s="29">
        <v>46295</v>
      </c>
      <c r="E183" s="28" t="s">
        <v>409</v>
      </c>
      <c r="F183" s="28" t="s">
        <v>6</v>
      </c>
      <c r="G183" s="30">
        <v>28</v>
      </c>
      <c r="H183" s="30" t="s">
        <v>410</v>
      </c>
      <c r="I183" s="32" t="s">
        <v>41</v>
      </c>
    </row>
    <row r="184" spans="1:9" x14ac:dyDescent="0.25">
      <c r="A184" s="28" t="s">
        <v>103</v>
      </c>
      <c r="B184" s="29">
        <v>46262</v>
      </c>
      <c r="C184" s="29">
        <v>46265</v>
      </c>
      <c r="D184" s="29">
        <v>46315</v>
      </c>
      <c r="E184" s="28" t="s">
        <v>411</v>
      </c>
      <c r="F184" s="28" t="s">
        <v>6</v>
      </c>
      <c r="G184" s="30">
        <v>70</v>
      </c>
      <c r="H184" s="30" t="s">
        <v>412</v>
      </c>
      <c r="I184" s="32" t="s">
        <v>41</v>
      </c>
    </row>
    <row r="185" spans="1:9" x14ac:dyDescent="0.25">
      <c r="A185" s="28" t="s">
        <v>103</v>
      </c>
      <c r="B185" s="29">
        <v>46265</v>
      </c>
      <c r="C185" s="29">
        <v>46265</v>
      </c>
      <c r="D185" s="29">
        <v>46372</v>
      </c>
      <c r="E185" s="28" t="s">
        <v>413</v>
      </c>
      <c r="F185" s="28" t="s">
        <v>6</v>
      </c>
      <c r="G185" s="30">
        <v>128</v>
      </c>
      <c r="H185" s="30" t="s">
        <v>414</v>
      </c>
      <c r="I185" s="32" t="s">
        <v>38</v>
      </c>
    </row>
    <row r="186" spans="1:9" x14ac:dyDescent="0.25">
      <c r="A186" s="28" t="s">
        <v>79</v>
      </c>
      <c r="B186" s="29">
        <v>46262</v>
      </c>
      <c r="C186" s="29">
        <v>46265</v>
      </c>
      <c r="D186" s="29">
        <v>46315</v>
      </c>
      <c r="E186" s="28" t="s">
        <v>415</v>
      </c>
      <c r="F186" s="28" t="s">
        <v>6</v>
      </c>
      <c r="G186" s="30">
        <v>78</v>
      </c>
      <c r="H186" s="30" t="s">
        <v>416</v>
      </c>
      <c r="I186" s="32" t="s">
        <v>41</v>
      </c>
    </row>
    <row r="187" spans="1:9" x14ac:dyDescent="0.25">
      <c r="A187" s="28" t="s">
        <v>5</v>
      </c>
      <c r="B187" s="29">
        <v>46265</v>
      </c>
      <c r="C187" s="29">
        <v>46265</v>
      </c>
      <c r="D187" s="29">
        <v>46280</v>
      </c>
      <c r="E187" s="28" t="s">
        <v>417</v>
      </c>
      <c r="F187" s="28" t="s">
        <v>6</v>
      </c>
      <c r="G187" s="30">
        <v>738</v>
      </c>
      <c r="H187" s="30" t="s">
        <v>418</v>
      </c>
      <c r="I187" s="32" t="s">
        <v>45</v>
      </c>
    </row>
    <row r="188" spans="1:9" x14ac:dyDescent="0.25">
      <c r="A188" s="28" t="s">
        <v>76</v>
      </c>
      <c r="B188" s="29">
        <v>46262</v>
      </c>
      <c r="C188" s="29">
        <v>46266</v>
      </c>
      <c r="D188" s="29">
        <v>46325</v>
      </c>
      <c r="E188" s="28" t="s">
        <v>424</v>
      </c>
      <c r="F188" s="28" t="s">
        <v>52</v>
      </c>
      <c r="G188" s="30">
        <v>108</v>
      </c>
      <c r="H188" s="30" t="s">
        <v>425</v>
      </c>
      <c r="I188" s="32" t="s">
        <v>34</v>
      </c>
    </row>
    <row r="189" spans="1:9" x14ac:dyDescent="0.25">
      <c r="A189" s="28" t="s">
        <v>55</v>
      </c>
      <c r="B189" s="29">
        <v>46265</v>
      </c>
      <c r="C189" s="29">
        <v>46266</v>
      </c>
      <c r="D189" s="29">
        <v>46324</v>
      </c>
      <c r="E189" s="28" t="s">
        <v>426</v>
      </c>
      <c r="F189" s="28" t="s">
        <v>6</v>
      </c>
      <c r="G189" s="30">
        <v>58</v>
      </c>
      <c r="H189" s="30" t="s">
        <v>427</v>
      </c>
      <c r="I189" s="32" t="s">
        <v>41</v>
      </c>
    </row>
    <row r="190" spans="1:9" x14ac:dyDescent="0.25">
      <c r="A190" s="28" t="s">
        <v>103</v>
      </c>
      <c r="B190" s="29">
        <v>46265</v>
      </c>
      <c r="C190" s="29">
        <v>46266</v>
      </c>
      <c r="D190" s="29">
        <v>46325</v>
      </c>
      <c r="E190" s="28" t="s">
        <v>421</v>
      </c>
      <c r="F190" s="28" t="s">
        <v>6</v>
      </c>
      <c r="G190" s="30">
        <v>251</v>
      </c>
      <c r="H190" s="30" t="s">
        <v>422</v>
      </c>
      <c r="I190" s="32" t="s">
        <v>39</v>
      </c>
    </row>
    <row r="191" spans="1:9" x14ac:dyDescent="0.25">
      <c r="A191" s="28" t="s">
        <v>5</v>
      </c>
      <c r="B191" s="29">
        <v>46266</v>
      </c>
      <c r="C191" s="29">
        <v>46266</v>
      </c>
      <c r="D191" s="29">
        <v>46328</v>
      </c>
      <c r="E191" s="28" t="s">
        <v>419</v>
      </c>
      <c r="F191" s="28" t="s">
        <v>6</v>
      </c>
      <c r="G191" s="30">
        <v>153</v>
      </c>
      <c r="H191" s="30" t="s">
        <v>420</v>
      </c>
      <c r="I191" s="32" t="s">
        <v>34</v>
      </c>
    </row>
    <row r="192" spans="1:9" x14ac:dyDescent="0.25">
      <c r="A192" s="28" t="s">
        <v>53</v>
      </c>
      <c r="B192" s="29">
        <v>46266</v>
      </c>
      <c r="C192" s="29">
        <v>46266</v>
      </c>
      <c r="D192" s="29">
        <v>46328</v>
      </c>
      <c r="E192" s="28" t="s">
        <v>419</v>
      </c>
      <c r="F192" s="28" t="s">
        <v>6</v>
      </c>
      <c r="G192" s="30">
        <v>79</v>
      </c>
      <c r="H192" s="30" t="s">
        <v>428</v>
      </c>
      <c r="I192" s="32" t="s">
        <v>34</v>
      </c>
    </row>
    <row r="193" spans="1:9" x14ac:dyDescent="0.25">
      <c r="A193" s="28" t="s">
        <v>53</v>
      </c>
      <c r="B193" s="29">
        <v>46266</v>
      </c>
      <c r="C193" s="29">
        <v>46266</v>
      </c>
      <c r="D193" s="29">
        <v>46328</v>
      </c>
      <c r="E193" s="28" t="s">
        <v>419</v>
      </c>
      <c r="F193" s="28" t="s">
        <v>6</v>
      </c>
      <c r="G193" s="30">
        <v>52</v>
      </c>
      <c r="H193" s="30" t="s">
        <v>423</v>
      </c>
      <c r="I193" s="32" t="s">
        <v>34</v>
      </c>
    </row>
    <row r="194" spans="1:9" x14ac:dyDescent="0.25">
      <c r="A194" s="28" t="s">
        <v>56</v>
      </c>
      <c r="B194" s="29">
        <v>46267</v>
      </c>
      <c r="C194" s="29">
        <v>46267</v>
      </c>
      <c r="D194" s="29">
        <v>46325</v>
      </c>
      <c r="E194" s="28" t="s">
        <v>429</v>
      </c>
      <c r="F194" s="28" t="s">
        <v>6</v>
      </c>
      <c r="G194" s="30">
        <v>178</v>
      </c>
      <c r="H194" s="30" t="s">
        <v>430</v>
      </c>
      <c r="I194" s="32" t="s">
        <v>44</v>
      </c>
    </row>
    <row r="195" spans="1:9" x14ac:dyDescent="0.25">
      <c r="A195" s="28" t="s">
        <v>431</v>
      </c>
      <c r="B195" s="29">
        <v>46267</v>
      </c>
      <c r="C195" s="29">
        <v>46268</v>
      </c>
      <c r="D195" s="29">
        <v>46283</v>
      </c>
      <c r="E195" s="28" t="s">
        <v>432</v>
      </c>
      <c r="F195" s="28" t="s">
        <v>101</v>
      </c>
      <c r="G195" s="30">
        <v>82</v>
      </c>
      <c r="H195" s="30" t="s">
        <v>433</v>
      </c>
      <c r="I195" s="32" t="s">
        <v>47</v>
      </c>
    </row>
    <row r="196" spans="1:9" x14ac:dyDescent="0.25">
      <c r="A196" s="28" t="s">
        <v>326</v>
      </c>
      <c r="B196" s="29">
        <v>46268</v>
      </c>
      <c r="C196" s="29">
        <v>46268</v>
      </c>
      <c r="D196" s="29">
        <v>46341</v>
      </c>
      <c r="E196" s="28" t="s">
        <v>434</v>
      </c>
      <c r="F196" s="28" t="s">
        <v>6</v>
      </c>
      <c r="G196" s="30">
        <v>128</v>
      </c>
      <c r="H196" s="30" t="s">
        <v>435</v>
      </c>
      <c r="I196" s="32" t="s">
        <v>47</v>
      </c>
    </row>
    <row r="197" spans="1:9" x14ac:dyDescent="0.25">
      <c r="A197" s="28" t="s">
        <v>5</v>
      </c>
      <c r="B197" s="29">
        <v>46267</v>
      </c>
      <c r="C197" s="29">
        <v>46269</v>
      </c>
      <c r="D197" s="29">
        <v>46329</v>
      </c>
      <c r="E197" s="28" t="s">
        <v>436</v>
      </c>
      <c r="F197" s="28" t="s">
        <v>6</v>
      </c>
      <c r="G197" s="30">
        <v>117</v>
      </c>
      <c r="H197" s="30" t="s">
        <v>437</v>
      </c>
      <c r="I197" s="32" t="s">
        <v>45</v>
      </c>
    </row>
    <row r="198" spans="1:9" x14ac:dyDescent="0.25">
      <c r="A198" s="28" t="s">
        <v>5</v>
      </c>
      <c r="B198" s="29">
        <v>46267</v>
      </c>
      <c r="C198" s="29">
        <v>46269</v>
      </c>
      <c r="D198" s="29">
        <v>46329</v>
      </c>
      <c r="E198" s="28" t="s">
        <v>438</v>
      </c>
      <c r="F198" s="28" t="s">
        <v>6</v>
      </c>
      <c r="G198" s="30">
        <v>16</v>
      </c>
      <c r="H198" s="30" t="s">
        <v>439</v>
      </c>
      <c r="I198" s="32" t="s">
        <v>45</v>
      </c>
    </row>
    <row r="199" spans="1:9" x14ac:dyDescent="0.25">
      <c r="A199" s="28" t="s">
        <v>5</v>
      </c>
      <c r="B199" s="29">
        <v>46267</v>
      </c>
      <c r="C199" s="29">
        <v>46269</v>
      </c>
      <c r="D199" s="29">
        <v>46329</v>
      </c>
      <c r="E199" s="28" t="s">
        <v>440</v>
      </c>
      <c r="F199" s="28" t="s">
        <v>6</v>
      </c>
      <c r="G199" s="30">
        <v>1</v>
      </c>
      <c r="H199" s="30" t="s">
        <v>441</v>
      </c>
      <c r="I199" s="32" t="s">
        <v>45</v>
      </c>
    </row>
    <row r="200" spans="1:9" x14ac:dyDescent="0.25">
      <c r="A200" s="28" t="s">
        <v>54</v>
      </c>
      <c r="B200" s="29">
        <v>46266</v>
      </c>
      <c r="C200" s="29">
        <v>46269</v>
      </c>
      <c r="D200" s="29">
        <v>46325</v>
      </c>
      <c r="E200" s="28" t="s">
        <v>442</v>
      </c>
      <c r="F200" s="28" t="s">
        <v>52</v>
      </c>
      <c r="G200" s="30">
        <v>3</v>
      </c>
      <c r="H200" s="30" t="s">
        <v>443</v>
      </c>
      <c r="I200" s="32" t="s">
        <v>34</v>
      </c>
    </row>
    <row r="201" spans="1:9" x14ac:dyDescent="0.25">
      <c r="A201" s="28" t="s">
        <v>207</v>
      </c>
      <c r="B201" s="29">
        <v>46269</v>
      </c>
      <c r="C201" s="29">
        <v>46269</v>
      </c>
      <c r="D201" s="29">
        <v>46332</v>
      </c>
      <c r="E201" s="28" t="s">
        <v>444</v>
      </c>
      <c r="F201" s="28" t="s">
        <v>52</v>
      </c>
      <c r="G201" s="30">
        <v>36</v>
      </c>
      <c r="H201" s="30" t="s">
        <v>445</v>
      </c>
      <c r="I201" s="32" t="s">
        <v>34</v>
      </c>
    </row>
    <row r="202" spans="1:9" x14ac:dyDescent="0.25">
      <c r="A202" s="28" t="s">
        <v>103</v>
      </c>
      <c r="B202" s="29">
        <v>46269</v>
      </c>
      <c r="C202" s="29">
        <v>46269</v>
      </c>
      <c r="D202" s="29">
        <v>46330</v>
      </c>
      <c r="E202" s="28" t="s">
        <v>446</v>
      </c>
      <c r="F202" s="28" t="s">
        <v>101</v>
      </c>
      <c r="G202" s="30">
        <v>112</v>
      </c>
      <c r="H202" s="30" t="s">
        <v>447</v>
      </c>
      <c r="I202" s="32" t="s">
        <v>34</v>
      </c>
    </row>
    <row r="203" spans="1:9" x14ac:dyDescent="0.25">
      <c r="A203" s="28" t="s">
        <v>127</v>
      </c>
      <c r="B203" s="29">
        <v>46269</v>
      </c>
      <c r="C203" s="29">
        <v>46269</v>
      </c>
      <c r="D203" s="29">
        <v>46330</v>
      </c>
      <c r="E203" s="28" t="s">
        <v>448</v>
      </c>
      <c r="F203" s="28" t="s">
        <v>6</v>
      </c>
      <c r="G203" s="30">
        <v>176</v>
      </c>
      <c r="H203" s="30" t="s">
        <v>449</v>
      </c>
      <c r="I203" s="32" t="s">
        <v>34</v>
      </c>
    </row>
    <row r="204" spans="1:9" x14ac:dyDescent="0.25">
      <c r="A204" s="28" t="s">
        <v>57</v>
      </c>
      <c r="B204" s="29">
        <v>46274</v>
      </c>
      <c r="C204" s="29">
        <v>46274</v>
      </c>
      <c r="D204" s="29">
        <v>46356</v>
      </c>
      <c r="E204" s="28" t="s">
        <v>450</v>
      </c>
      <c r="F204" s="28" t="s">
        <v>52</v>
      </c>
      <c r="G204" s="30">
        <v>64</v>
      </c>
      <c r="H204" s="30" t="s">
        <v>451</v>
      </c>
      <c r="I204" s="32" t="s">
        <v>34</v>
      </c>
    </row>
    <row r="205" spans="1:9" x14ac:dyDescent="0.25">
      <c r="A205" s="28" t="s">
        <v>5</v>
      </c>
      <c r="B205" s="29">
        <v>46261</v>
      </c>
      <c r="C205" s="29">
        <v>46274</v>
      </c>
      <c r="D205" s="29">
        <v>46210</v>
      </c>
      <c r="E205" s="28" t="s">
        <v>452</v>
      </c>
      <c r="F205" s="28" t="s">
        <v>6</v>
      </c>
      <c r="G205" s="30">
        <v>119</v>
      </c>
      <c r="H205" s="30" t="s">
        <v>453</v>
      </c>
      <c r="I205" s="32" t="s">
        <v>41</v>
      </c>
    </row>
    <row r="206" spans="1:9" x14ac:dyDescent="0.25">
      <c r="A206" s="28" t="s">
        <v>5</v>
      </c>
      <c r="B206" s="29">
        <v>46274</v>
      </c>
      <c r="C206" s="29">
        <v>46274</v>
      </c>
      <c r="D206" s="29">
        <v>46330</v>
      </c>
      <c r="E206" s="28" t="s">
        <v>454</v>
      </c>
      <c r="F206" s="28" t="s">
        <v>6</v>
      </c>
      <c r="G206" s="30">
        <v>7</v>
      </c>
      <c r="H206" s="30" t="s">
        <v>455</v>
      </c>
      <c r="I206" s="32" t="s">
        <v>44</v>
      </c>
    </row>
    <row r="207" spans="1:9" x14ac:dyDescent="0.25">
      <c r="A207" s="28" t="s">
        <v>5</v>
      </c>
      <c r="B207" s="29">
        <v>46274</v>
      </c>
      <c r="C207" s="29">
        <v>46274</v>
      </c>
      <c r="D207" s="29">
        <v>46330</v>
      </c>
      <c r="E207" s="28" t="s">
        <v>456</v>
      </c>
      <c r="F207" s="28" t="s">
        <v>6</v>
      </c>
      <c r="G207" s="30">
        <v>1</v>
      </c>
      <c r="H207" s="30" t="s">
        <v>457</v>
      </c>
      <c r="I207" s="32" t="s">
        <v>44</v>
      </c>
    </row>
    <row r="208" spans="1:9" x14ac:dyDescent="0.25">
      <c r="A208" s="28" t="s">
        <v>5</v>
      </c>
      <c r="B208" s="29">
        <v>46274</v>
      </c>
      <c r="C208" s="29">
        <v>46274</v>
      </c>
      <c r="D208" s="29">
        <v>46330</v>
      </c>
      <c r="E208" s="28" t="s">
        <v>458</v>
      </c>
      <c r="F208" s="28" t="s">
        <v>6</v>
      </c>
      <c r="G208" s="30">
        <v>5</v>
      </c>
      <c r="H208" s="30" t="s">
        <v>459</v>
      </c>
      <c r="I208" s="32" t="s">
        <v>44</v>
      </c>
    </row>
    <row r="209" spans="1:9" x14ac:dyDescent="0.25">
      <c r="A209" s="28" t="s">
        <v>5</v>
      </c>
      <c r="B209" s="29">
        <v>46274</v>
      </c>
      <c r="C209" s="29">
        <v>46274</v>
      </c>
      <c r="D209" s="29">
        <v>46330</v>
      </c>
      <c r="E209" s="28" t="s">
        <v>460</v>
      </c>
      <c r="F209" s="28" t="s">
        <v>6</v>
      </c>
      <c r="G209" s="30">
        <v>8</v>
      </c>
      <c r="H209" s="30" t="s">
        <v>461</v>
      </c>
      <c r="I209" s="32" t="s">
        <v>44</v>
      </c>
    </row>
    <row r="210" spans="1:9" x14ac:dyDescent="0.25">
      <c r="A210" s="28" t="s">
        <v>5</v>
      </c>
      <c r="B210" s="29">
        <v>46274</v>
      </c>
      <c r="C210" s="29">
        <v>46274</v>
      </c>
      <c r="D210" s="29">
        <v>46330</v>
      </c>
      <c r="E210" s="28" t="s">
        <v>462</v>
      </c>
      <c r="F210" s="28" t="s">
        <v>6</v>
      </c>
      <c r="G210" s="30">
        <v>21</v>
      </c>
      <c r="H210" s="30" t="s">
        <v>463</v>
      </c>
      <c r="I210" s="32" t="s">
        <v>44</v>
      </c>
    </row>
    <row r="211" spans="1:9" x14ac:dyDescent="0.25">
      <c r="A211" s="28" t="s">
        <v>5</v>
      </c>
      <c r="B211" s="29">
        <v>46274</v>
      </c>
      <c r="C211" s="29">
        <v>46274</v>
      </c>
      <c r="D211" s="29">
        <v>46330</v>
      </c>
      <c r="E211" s="28" t="s">
        <v>464</v>
      </c>
      <c r="F211" s="28" t="s">
        <v>6</v>
      </c>
      <c r="G211" s="30">
        <v>2</v>
      </c>
      <c r="H211" s="30" t="s">
        <v>465</v>
      </c>
      <c r="I211" s="32" t="s">
        <v>44</v>
      </c>
    </row>
    <row r="212" spans="1:9" x14ac:dyDescent="0.25">
      <c r="A212" s="28" t="s">
        <v>5</v>
      </c>
      <c r="B212" s="29">
        <v>46274</v>
      </c>
      <c r="C212" s="29">
        <v>46274</v>
      </c>
      <c r="D212" s="29">
        <v>46330</v>
      </c>
      <c r="E212" s="28" t="s">
        <v>466</v>
      </c>
      <c r="F212" s="28" t="s">
        <v>6</v>
      </c>
      <c r="G212" s="30">
        <v>15</v>
      </c>
      <c r="H212" s="30" t="s">
        <v>467</v>
      </c>
      <c r="I212" s="32" t="s">
        <v>44</v>
      </c>
    </row>
    <row r="213" spans="1:9" x14ac:dyDescent="0.25">
      <c r="A213" s="28" t="s">
        <v>5</v>
      </c>
      <c r="B213" s="29">
        <v>46274</v>
      </c>
      <c r="C213" s="29">
        <v>46274</v>
      </c>
      <c r="D213" s="29">
        <v>46330</v>
      </c>
      <c r="E213" s="28" t="s">
        <v>468</v>
      </c>
      <c r="F213" s="28" t="s">
        <v>6</v>
      </c>
      <c r="G213" s="30">
        <v>1</v>
      </c>
      <c r="H213" s="30" t="s">
        <v>469</v>
      </c>
      <c r="I213" s="32" t="s">
        <v>44</v>
      </c>
    </row>
    <row r="214" spans="1:9" x14ac:dyDescent="0.25">
      <c r="A214" s="28" t="s">
        <v>5</v>
      </c>
      <c r="B214" s="29">
        <v>46274</v>
      </c>
      <c r="C214" s="29">
        <v>46274</v>
      </c>
      <c r="D214" s="29">
        <v>46330</v>
      </c>
      <c r="E214" s="28" t="s">
        <v>470</v>
      </c>
      <c r="F214" s="28" t="s">
        <v>6</v>
      </c>
      <c r="G214" s="30">
        <v>1</v>
      </c>
      <c r="H214" s="30" t="s">
        <v>471</v>
      </c>
      <c r="I214" s="32" t="s">
        <v>44</v>
      </c>
    </row>
    <row r="215" spans="1:9" x14ac:dyDescent="0.25">
      <c r="A215" s="28" t="s">
        <v>5</v>
      </c>
      <c r="B215" s="29">
        <v>46274</v>
      </c>
      <c r="C215" s="29">
        <v>46274</v>
      </c>
      <c r="D215" s="29">
        <v>46330</v>
      </c>
      <c r="E215" s="28" t="s">
        <v>472</v>
      </c>
      <c r="F215" s="28" t="s">
        <v>6</v>
      </c>
      <c r="G215" s="30">
        <v>4</v>
      </c>
      <c r="H215" s="30" t="s">
        <v>473</v>
      </c>
      <c r="I215" s="32" t="s">
        <v>44</v>
      </c>
    </row>
    <row r="216" spans="1:9" x14ac:dyDescent="0.25">
      <c r="A216" s="28" t="s">
        <v>207</v>
      </c>
      <c r="B216" s="29">
        <v>46274</v>
      </c>
      <c r="C216" s="29">
        <v>46274</v>
      </c>
      <c r="D216" s="29">
        <v>46339</v>
      </c>
      <c r="E216" s="28" t="s">
        <v>474</v>
      </c>
      <c r="F216" s="28" t="s">
        <v>52</v>
      </c>
      <c r="G216" s="30">
        <v>200</v>
      </c>
      <c r="H216" s="30" t="s">
        <v>334</v>
      </c>
      <c r="I216" s="32" t="s">
        <v>34</v>
      </c>
    </row>
    <row r="217" spans="1:9" x14ac:dyDescent="0.25">
      <c r="A217" s="28" t="s">
        <v>207</v>
      </c>
      <c r="B217" s="29">
        <v>46274</v>
      </c>
      <c r="C217" s="29">
        <v>46274</v>
      </c>
      <c r="D217" s="29">
        <v>46339</v>
      </c>
      <c r="E217" s="28" t="s">
        <v>475</v>
      </c>
      <c r="F217" s="28" t="s">
        <v>52</v>
      </c>
      <c r="G217" s="30">
        <v>6</v>
      </c>
      <c r="H217" s="30" t="s">
        <v>330</v>
      </c>
      <c r="I217" s="32" t="s">
        <v>34</v>
      </c>
    </row>
    <row r="218" spans="1:9" x14ac:dyDescent="0.25">
      <c r="A218" s="28" t="s">
        <v>207</v>
      </c>
      <c r="B218" s="29">
        <v>46274</v>
      </c>
      <c r="C218" s="29">
        <v>46274</v>
      </c>
      <c r="D218" s="29">
        <v>46339</v>
      </c>
      <c r="E218" s="28" t="s">
        <v>476</v>
      </c>
      <c r="F218" s="28" t="s">
        <v>52</v>
      </c>
      <c r="G218" s="30">
        <v>6</v>
      </c>
      <c r="H218" s="30" t="s">
        <v>477</v>
      </c>
      <c r="I218" s="32" t="s">
        <v>34</v>
      </c>
    </row>
    <row r="219" spans="1:9" x14ac:dyDescent="0.25">
      <c r="A219" s="28" t="s">
        <v>5</v>
      </c>
      <c r="B219" s="29">
        <v>46275</v>
      </c>
      <c r="C219" s="29">
        <v>46276</v>
      </c>
      <c r="D219" s="29">
        <v>46339</v>
      </c>
      <c r="E219" s="28" t="s">
        <v>478</v>
      </c>
      <c r="F219" s="28" t="s">
        <v>6</v>
      </c>
      <c r="G219" s="30">
        <v>35</v>
      </c>
      <c r="H219" s="30" t="s">
        <v>479</v>
      </c>
      <c r="I219" s="32" t="s">
        <v>34</v>
      </c>
    </row>
    <row r="220" spans="1:9" x14ac:dyDescent="0.25">
      <c r="A220" s="28" t="s">
        <v>55</v>
      </c>
      <c r="B220" s="29">
        <v>46276</v>
      </c>
      <c r="C220" s="29">
        <v>46279</v>
      </c>
      <c r="D220" s="29">
        <v>46377</v>
      </c>
      <c r="E220" s="28" t="s">
        <v>480</v>
      </c>
      <c r="F220" s="28" t="s">
        <v>52</v>
      </c>
      <c r="G220" s="30">
        <v>62</v>
      </c>
      <c r="H220" s="30" t="s">
        <v>481</v>
      </c>
      <c r="I220" s="32" t="s">
        <v>34</v>
      </c>
    </row>
    <row r="221" spans="1:9" x14ac:dyDescent="0.25">
      <c r="A221" s="28" t="s">
        <v>103</v>
      </c>
      <c r="B221" s="29">
        <v>46267</v>
      </c>
      <c r="C221" s="29">
        <v>46279</v>
      </c>
      <c r="D221" s="29">
        <v>46328</v>
      </c>
      <c r="E221" s="28" t="s">
        <v>482</v>
      </c>
      <c r="F221" s="28" t="s">
        <v>6</v>
      </c>
      <c r="G221" s="30">
        <v>94</v>
      </c>
      <c r="H221" s="30" t="s">
        <v>483</v>
      </c>
      <c r="I221" s="32" t="s">
        <v>43</v>
      </c>
    </row>
    <row r="222" spans="1:9" x14ac:dyDescent="0.25">
      <c r="A222" s="28" t="s">
        <v>103</v>
      </c>
      <c r="B222" s="29">
        <v>46267</v>
      </c>
      <c r="C222" s="29">
        <v>46279</v>
      </c>
      <c r="D222" s="29">
        <v>46328</v>
      </c>
      <c r="E222" s="28" t="s">
        <v>484</v>
      </c>
      <c r="F222" s="28" t="s">
        <v>6</v>
      </c>
      <c r="G222" s="30">
        <v>43</v>
      </c>
      <c r="H222" s="30" t="s">
        <v>485</v>
      </c>
      <c r="I222" s="32" t="s">
        <v>43</v>
      </c>
    </row>
    <row r="223" spans="1:9" x14ac:dyDescent="0.25">
      <c r="A223" s="33" t="s">
        <v>76</v>
      </c>
      <c r="B223" s="41">
        <v>46279</v>
      </c>
      <c r="C223" s="42">
        <v>46280</v>
      </c>
      <c r="D223" s="41">
        <v>46339</v>
      </c>
      <c r="E223" s="43" t="s">
        <v>486</v>
      </c>
      <c r="F223" s="43" t="s">
        <v>6</v>
      </c>
      <c r="G223" s="30">
        <v>63</v>
      </c>
      <c r="H223" s="43" t="s">
        <v>487</v>
      </c>
      <c r="I223" s="32" t="s">
        <v>34</v>
      </c>
    </row>
    <row r="224" spans="1:9" x14ac:dyDescent="0.25">
      <c r="A224" s="33" t="s">
        <v>55</v>
      </c>
      <c r="B224" s="41">
        <v>46279</v>
      </c>
      <c r="C224" s="42">
        <v>46280</v>
      </c>
      <c r="D224" s="41">
        <v>46339</v>
      </c>
      <c r="E224" s="43" t="s">
        <v>488</v>
      </c>
      <c r="F224" s="43" t="s">
        <v>6</v>
      </c>
      <c r="G224" s="44">
        <v>279</v>
      </c>
      <c r="H224" s="43" t="s">
        <v>489</v>
      </c>
      <c r="I224" s="32" t="s">
        <v>34</v>
      </c>
    </row>
    <row r="225" spans="1:9" x14ac:dyDescent="0.25">
      <c r="A225" s="33" t="s">
        <v>103</v>
      </c>
      <c r="B225" s="45">
        <v>46279</v>
      </c>
      <c r="C225" s="46">
        <v>46280</v>
      </c>
      <c r="D225" s="45">
        <v>46339</v>
      </c>
      <c r="E225" s="47" t="s">
        <v>488</v>
      </c>
      <c r="F225" s="47" t="s">
        <v>6</v>
      </c>
      <c r="G225" s="48">
        <v>99</v>
      </c>
      <c r="H225" s="47" t="s">
        <v>490</v>
      </c>
      <c r="I225" s="32" t="s">
        <v>34</v>
      </c>
    </row>
    <row r="226" spans="1:9" x14ac:dyDescent="0.25">
      <c r="A226" s="33" t="s">
        <v>79</v>
      </c>
      <c r="B226" s="41">
        <v>46267</v>
      </c>
      <c r="C226" s="42">
        <v>46280</v>
      </c>
      <c r="D226" s="41">
        <v>46328</v>
      </c>
      <c r="E226" s="43" t="s">
        <v>491</v>
      </c>
      <c r="F226" s="43" t="s">
        <v>6</v>
      </c>
      <c r="G226" s="44">
        <v>151</v>
      </c>
      <c r="H226" s="43" t="s">
        <v>153</v>
      </c>
      <c r="I226" s="32" t="s">
        <v>43</v>
      </c>
    </row>
    <row r="227" spans="1:9" x14ac:dyDescent="0.25">
      <c r="A227" s="33" t="s">
        <v>79</v>
      </c>
      <c r="B227" s="45">
        <v>46267</v>
      </c>
      <c r="C227" s="46">
        <v>46280</v>
      </c>
      <c r="D227" s="45">
        <v>46328</v>
      </c>
      <c r="E227" s="47" t="s">
        <v>492</v>
      </c>
      <c r="F227" s="47" t="s">
        <v>6</v>
      </c>
      <c r="G227" s="48">
        <v>102</v>
      </c>
      <c r="H227" s="47" t="s">
        <v>493</v>
      </c>
      <c r="I227" s="32" t="s">
        <v>43</v>
      </c>
    </row>
    <row r="228" spans="1:9" x14ac:dyDescent="0.25">
      <c r="A228" s="33" t="s">
        <v>323</v>
      </c>
      <c r="B228" s="41">
        <v>46280</v>
      </c>
      <c r="C228" s="42">
        <v>46280</v>
      </c>
      <c r="D228" s="41">
        <v>46330</v>
      </c>
      <c r="E228" s="43" t="s">
        <v>494</v>
      </c>
      <c r="F228" s="43" t="s">
        <v>52</v>
      </c>
      <c r="G228" s="44">
        <v>91</v>
      </c>
      <c r="H228" s="43" t="s">
        <v>495</v>
      </c>
      <c r="I228" s="32" t="s">
        <v>43</v>
      </c>
    </row>
    <row r="229" spans="1:9" x14ac:dyDescent="0.25">
      <c r="A229" s="33" t="s">
        <v>323</v>
      </c>
      <c r="B229" s="45">
        <v>46280</v>
      </c>
      <c r="C229" s="46">
        <v>46280</v>
      </c>
      <c r="D229" s="45">
        <v>46330</v>
      </c>
      <c r="E229" s="47" t="s">
        <v>496</v>
      </c>
      <c r="F229" s="47" t="s">
        <v>52</v>
      </c>
      <c r="G229" s="48">
        <v>19</v>
      </c>
      <c r="H229" s="47" t="s">
        <v>497</v>
      </c>
      <c r="I229" s="32" t="s">
        <v>43</v>
      </c>
    </row>
    <row r="230" spans="1:9" x14ac:dyDescent="0.25">
      <c r="A230" s="33" t="s">
        <v>135</v>
      </c>
      <c r="B230" s="41">
        <v>46279</v>
      </c>
      <c r="C230" s="42">
        <v>46280</v>
      </c>
      <c r="D230" s="41">
        <v>46341</v>
      </c>
      <c r="E230" s="43" t="s">
        <v>498</v>
      </c>
      <c r="F230" s="43" t="s">
        <v>52</v>
      </c>
      <c r="G230" s="44">
        <v>7</v>
      </c>
      <c r="H230" s="43" t="s">
        <v>137</v>
      </c>
      <c r="I230" s="32" t="s">
        <v>34</v>
      </c>
    </row>
    <row r="231" spans="1:9" x14ac:dyDescent="0.25">
      <c r="A231" s="33" t="s">
        <v>53</v>
      </c>
      <c r="B231" s="41">
        <v>46266</v>
      </c>
      <c r="C231" s="42">
        <v>46281</v>
      </c>
      <c r="D231" s="41">
        <v>46327</v>
      </c>
      <c r="E231" s="43" t="s">
        <v>499</v>
      </c>
      <c r="F231" s="43" t="s">
        <v>52</v>
      </c>
      <c r="G231" s="44">
        <v>35</v>
      </c>
      <c r="H231" s="43" t="s">
        <v>500</v>
      </c>
      <c r="I231" s="32" t="s">
        <v>45</v>
      </c>
    </row>
    <row r="232" spans="1:9" x14ac:dyDescent="0.25">
      <c r="A232" s="33" t="s">
        <v>53</v>
      </c>
      <c r="B232" s="45">
        <v>46266</v>
      </c>
      <c r="C232" s="46">
        <v>46281</v>
      </c>
      <c r="D232" s="45">
        <v>46327</v>
      </c>
      <c r="E232" s="47" t="s">
        <v>499</v>
      </c>
      <c r="F232" s="47" t="s">
        <v>52</v>
      </c>
      <c r="G232" s="48">
        <v>32</v>
      </c>
      <c r="H232" s="47" t="s">
        <v>501</v>
      </c>
      <c r="I232" s="32" t="s">
        <v>45</v>
      </c>
    </row>
    <row r="233" spans="1:9" x14ac:dyDescent="0.25">
      <c r="A233" s="28" t="s">
        <v>502</v>
      </c>
      <c r="B233" s="29">
        <v>46281</v>
      </c>
      <c r="C233" s="29">
        <v>46282</v>
      </c>
      <c r="D233" s="29">
        <v>46280</v>
      </c>
      <c r="E233" s="28" t="s">
        <v>503</v>
      </c>
      <c r="F233" s="28" t="s">
        <v>52</v>
      </c>
      <c r="G233" s="30">
        <v>86</v>
      </c>
      <c r="H233" s="30" t="s">
        <v>504</v>
      </c>
      <c r="I233" s="32" t="s">
        <v>38</v>
      </c>
    </row>
    <row r="234" spans="1:9" x14ac:dyDescent="0.25">
      <c r="A234" s="28" t="s">
        <v>5</v>
      </c>
      <c r="B234" s="29">
        <v>46252</v>
      </c>
      <c r="C234" s="29">
        <v>46282</v>
      </c>
      <c r="D234" s="29">
        <v>46315</v>
      </c>
      <c r="E234" s="28" t="s">
        <v>505</v>
      </c>
      <c r="F234" s="28" t="s">
        <v>506</v>
      </c>
      <c r="G234" s="30">
        <v>17</v>
      </c>
      <c r="H234" s="30" t="s">
        <v>507</v>
      </c>
      <c r="I234" s="32" t="s">
        <v>40</v>
      </c>
    </row>
    <row r="235" spans="1:9" x14ac:dyDescent="0.25">
      <c r="A235" s="28" t="s">
        <v>5</v>
      </c>
      <c r="B235" s="29">
        <v>46252</v>
      </c>
      <c r="C235" s="29">
        <v>46282</v>
      </c>
      <c r="D235" s="29">
        <v>46315</v>
      </c>
      <c r="E235" s="28" t="s">
        <v>508</v>
      </c>
      <c r="F235" s="28" t="s">
        <v>506</v>
      </c>
      <c r="G235" s="30">
        <v>2</v>
      </c>
      <c r="H235" s="30" t="s">
        <v>509</v>
      </c>
      <c r="I235" s="32" t="s">
        <v>40</v>
      </c>
    </row>
    <row r="236" spans="1:9" x14ac:dyDescent="0.25">
      <c r="A236" s="28" t="s">
        <v>5</v>
      </c>
      <c r="B236" s="29">
        <v>46252</v>
      </c>
      <c r="C236" s="29">
        <v>46282</v>
      </c>
      <c r="D236" s="29">
        <v>46315</v>
      </c>
      <c r="E236" s="28" t="s">
        <v>510</v>
      </c>
      <c r="F236" s="28" t="s">
        <v>506</v>
      </c>
      <c r="G236" s="30">
        <v>3</v>
      </c>
      <c r="H236" s="30" t="s">
        <v>511</v>
      </c>
      <c r="I236" s="32" t="s">
        <v>40</v>
      </c>
    </row>
    <row r="237" spans="1:9" x14ac:dyDescent="0.25">
      <c r="A237" s="28" t="s">
        <v>5</v>
      </c>
      <c r="B237" s="29">
        <v>46252</v>
      </c>
      <c r="C237" s="29">
        <v>46282</v>
      </c>
      <c r="D237" s="29">
        <v>46315</v>
      </c>
      <c r="E237" s="28" t="s">
        <v>512</v>
      </c>
      <c r="F237" s="28" t="s">
        <v>506</v>
      </c>
      <c r="G237" s="30">
        <v>1</v>
      </c>
      <c r="H237" s="30" t="s">
        <v>513</v>
      </c>
      <c r="I237" s="32" t="s">
        <v>40</v>
      </c>
    </row>
    <row r="238" spans="1:9" x14ac:dyDescent="0.25">
      <c r="A238" s="28" t="s">
        <v>5</v>
      </c>
      <c r="B238" s="29">
        <v>46252</v>
      </c>
      <c r="C238" s="29">
        <v>46282</v>
      </c>
      <c r="D238" s="29">
        <v>46315</v>
      </c>
      <c r="E238" s="28" t="s">
        <v>514</v>
      </c>
      <c r="F238" s="28" t="s">
        <v>506</v>
      </c>
      <c r="G238" s="30">
        <v>2</v>
      </c>
      <c r="H238" s="30" t="s">
        <v>515</v>
      </c>
      <c r="I238" s="32" t="s">
        <v>40</v>
      </c>
    </row>
    <row r="239" spans="1:9" x14ac:dyDescent="0.25">
      <c r="A239" s="28" t="s">
        <v>5</v>
      </c>
      <c r="B239" s="29">
        <v>46252</v>
      </c>
      <c r="C239" s="29">
        <v>46282</v>
      </c>
      <c r="D239" s="29">
        <v>46315</v>
      </c>
      <c r="E239" s="28" t="s">
        <v>516</v>
      </c>
      <c r="F239" s="28" t="s">
        <v>506</v>
      </c>
      <c r="G239" s="30">
        <v>4</v>
      </c>
      <c r="H239" s="30" t="s">
        <v>517</v>
      </c>
      <c r="I239" s="32" t="s">
        <v>40</v>
      </c>
    </row>
    <row r="240" spans="1:9" x14ac:dyDescent="0.25">
      <c r="A240" s="28" t="s">
        <v>5</v>
      </c>
      <c r="B240" s="29">
        <v>46252</v>
      </c>
      <c r="C240" s="29">
        <v>46282</v>
      </c>
      <c r="D240" s="29">
        <v>46315</v>
      </c>
      <c r="E240" s="28" t="s">
        <v>518</v>
      </c>
      <c r="F240" s="28" t="s">
        <v>506</v>
      </c>
      <c r="G240" s="30">
        <v>2</v>
      </c>
      <c r="H240" s="30" t="s">
        <v>519</v>
      </c>
      <c r="I240" s="32" t="s">
        <v>40</v>
      </c>
    </row>
    <row r="241" spans="1:9" x14ac:dyDescent="0.25">
      <c r="A241" s="28" t="s">
        <v>5</v>
      </c>
      <c r="B241" s="29">
        <v>46252</v>
      </c>
      <c r="C241" s="29">
        <v>46282</v>
      </c>
      <c r="D241" s="29">
        <v>46315</v>
      </c>
      <c r="E241" s="28" t="s">
        <v>520</v>
      </c>
      <c r="F241" s="28" t="s">
        <v>506</v>
      </c>
      <c r="G241" s="30">
        <v>4</v>
      </c>
      <c r="H241" s="30" t="s">
        <v>521</v>
      </c>
      <c r="I241" s="32" t="s">
        <v>40</v>
      </c>
    </row>
    <row r="242" spans="1:9" x14ac:dyDescent="0.25">
      <c r="A242" s="28" t="s">
        <v>5</v>
      </c>
      <c r="B242" s="29">
        <v>46252</v>
      </c>
      <c r="C242" s="29">
        <v>46282</v>
      </c>
      <c r="D242" s="29">
        <v>46315</v>
      </c>
      <c r="E242" s="28" t="s">
        <v>522</v>
      </c>
      <c r="F242" s="28" t="s">
        <v>506</v>
      </c>
      <c r="G242" s="30">
        <v>2</v>
      </c>
      <c r="H242" s="30" t="s">
        <v>523</v>
      </c>
      <c r="I242" s="32" t="s">
        <v>40</v>
      </c>
    </row>
    <row r="243" spans="1:9" x14ac:dyDescent="0.25">
      <c r="A243" s="28" t="s">
        <v>5</v>
      </c>
      <c r="B243" s="29">
        <v>46252</v>
      </c>
      <c r="C243" s="29">
        <v>46282</v>
      </c>
      <c r="D243" s="29">
        <v>46315</v>
      </c>
      <c r="E243" s="28" t="s">
        <v>524</v>
      </c>
      <c r="F243" s="28" t="s">
        <v>506</v>
      </c>
      <c r="G243" s="30">
        <v>2</v>
      </c>
      <c r="H243" s="30" t="s">
        <v>525</v>
      </c>
      <c r="I243" s="32" t="s">
        <v>40</v>
      </c>
    </row>
    <row r="244" spans="1:9" x14ac:dyDescent="0.25">
      <c r="A244" s="28" t="s">
        <v>5</v>
      </c>
      <c r="B244" s="29">
        <v>46252</v>
      </c>
      <c r="C244" s="29">
        <v>46282</v>
      </c>
      <c r="D244" s="29">
        <v>46315</v>
      </c>
      <c r="E244" s="28" t="s">
        <v>526</v>
      </c>
      <c r="F244" s="28" t="s">
        <v>506</v>
      </c>
      <c r="G244" s="30">
        <v>1</v>
      </c>
      <c r="H244" s="30" t="s">
        <v>527</v>
      </c>
      <c r="I244" s="32" t="s">
        <v>40</v>
      </c>
    </row>
    <row r="245" spans="1:9" x14ac:dyDescent="0.25">
      <c r="A245" s="28" t="s">
        <v>5</v>
      </c>
      <c r="B245" s="29">
        <v>46252</v>
      </c>
      <c r="C245" s="29">
        <v>46282</v>
      </c>
      <c r="D245" s="29">
        <v>46315</v>
      </c>
      <c r="E245" s="28" t="s">
        <v>528</v>
      </c>
      <c r="F245" s="28" t="s">
        <v>506</v>
      </c>
      <c r="G245" s="30">
        <v>2</v>
      </c>
      <c r="H245" s="30" t="s">
        <v>529</v>
      </c>
      <c r="I245" s="32" t="s">
        <v>40</v>
      </c>
    </row>
    <row r="246" spans="1:9" x14ac:dyDescent="0.25">
      <c r="A246" s="28" t="s">
        <v>5</v>
      </c>
      <c r="B246" s="29">
        <v>46252</v>
      </c>
      <c r="C246" s="29">
        <v>46282</v>
      </c>
      <c r="D246" s="29">
        <v>46315</v>
      </c>
      <c r="E246" s="28" t="s">
        <v>530</v>
      </c>
      <c r="F246" s="28" t="s">
        <v>506</v>
      </c>
      <c r="G246" s="30">
        <v>1</v>
      </c>
      <c r="H246" s="30" t="s">
        <v>531</v>
      </c>
      <c r="I246" s="32" t="s">
        <v>40</v>
      </c>
    </row>
    <row r="247" spans="1:9" x14ac:dyDescent="0.25">
      <c r="A247" s="28" t="s">
        <v>5</v>
      </c>
      <c r="B247" s="29">
        <v>46252</v>
      </c>
      <c r="C247" s="29">
        <v>46282</v>
      </c>
      <c r="D247" s="29">
        <v>46315</v>
      </c>
      <c r="E247" s="28" t="s">
        <v>532</v>
      </c>
      <c r="F247" s="28" t="s">
        <v>506</v>
      </c>
      <c r="G247" s="30">
        <v>1</v>
      </c>
      <c r="H247" s="30" t="s">
        <v>533</v>
      </c>
      <c r="I247" s="32" t="s">
        <v>40</v>
      </c>
    </row>
    <row r="248" spans="1:9" x14ac:dyDescent="0.25">
      <c r="A248" s="28" t="s">
        <v>5</v>
      </c>
      <c r="B248" s="29">
        <v>46252</v>
      </c>
      <c r="C248" s="29">
        <v>46282</v>
      </c>
      <c r="D248" s="29">
        <v>46315</v>
      </c>
      <c r="E248" s="28" t="s">
        <v>534</v>
      </c>
      <c r="F248" s="28" t="s">
        <v>506</v>
      </c>
      <c r="G248" s="30">
        <v>1</v>
      </c>
      <c r="H248" s="30" t="s">
        <v>535</v>
      </c>
      <c r="I248" s="32" t="s">
        <v>40</v>
      </c>
    </row>
    <row r="249" spans="1:9" x14ac:dyDescent="0.25">
      <c r="A249" s="28" t="s">
        <v>5</v>
      </c>
      <c r="B249" s="29">
        <v>46252</v>
      </c>
      <c r="C249" s="29">
        <v>46282</v>
      </c>
      <c r="D249" s="29">
        <v>46315</v>
      </c>
      <c r="E249" s="28" t="s">
        <v>536</v>
      </c>
      <c r="F249" s="28" t="s">
        <v>506</v>
      </c>
      <c r="G249" s="30">
        <v>1</v>
      </c>
      <c r="H249" s="30" t="s">
        <v>537</v>
      </c>
      <c r="I249" s="32" t="s">
        <v>40</v>
      </c>
    </row>
    <row r="250" spans="1:9" x14ac:dyDescent="0.25">
      <c r="A250" s="28" t="s">
        <v>5</v>
      </c>
      <c r="B250" s="29">
        <v>46252</v>
      </c>
      <c r="C250" s="29">
        <v>46282</v>
      </c>
      <c r="D250" s="29">
        <v>46315</v>
      </c>
      <c r="E250" s="28" t="s">
        <v>538</v>
      </c>
      <c r="F250" s="28" t="s">
        <v>506</v>
      </c>
      <c r="G250" s="30">
        <v>4</v>
      </c>
      <c r="H250" s="30" t="s">
        <v>539</v>
      </c>
      <c r="I250" s="32" t="s">
        <v>40</v>
      </c>
    </row>
    <row r="251" spans="1:9" x14ac:dyDescent="0.25">
      <c r="A251" s="28" t="s">
        <v>5</v>
      </c>
      <c r="B251" s="29">
        <v>46252</v>
      </c>
      <c r="C251" s="29">
        <v>46282</v>
      </c>
      <c r="D251" s="29">
        <v>46315</v>
      </c>
      <c r="E251" s="28" t="s">
        <v>540</v>
      </c>
      <c r="F251" s="28" t="s">
        <v>506</v>
      </c>
      <c r="G251" s="30">
        <v>1</v>
      </c>
      <c r="H251" s="30" t="s">
        <v>541</v>
      </c>
      <c r="I251" s="32" t="s">
        <v>40</v>
      </c>
    </row>
    <row r="252" spans="1:9" x14ac:dyDescent="0.25">
      <c r="A252" s="28" t="s">
        <v>5</v>
      </c>
      <c r="B252" s="29">
        <v>46252</v>
      </c>
      <c r="C252" s="29">
        <v>46282</v>
      </c>
      <c r="D252" s="29">
        <v>46315</v>
      </c>
      <c r="E252" s="28" t="s">
        <v>542</v>
      </c>
      <c r="F252" s="28" t="s">
        <v>506</v>
      </c>
      <c r="G252" s="30">
        <v>1</v>
      </c>
      <c r="H252" s="30" t="s">
        <v>543</v>
      </c>
      <c r="I252" s="32" t="s">
        <v>40</v>
      </c>
    </row>
    <row r="253" spans="1:9" x14ac:dyDescent="0.25">
      <c r="A253" s="28" t="s">
        <v>5</v>
      </c>
      <c r="B253" s="29">
        <v>46252</v>
      </c>
      <c r="C253" s="29">
        <v>46282</v>
      </c>
      <c r="D253" s="29">
        <v>46315</v>
      </c>
      <c r="E253" s="28" t="s">
        <v>544</v>
      </c>
      <c r="F253" s="28" t="s">
        <v>506</v>
      </c>
      <c r="G253" s="30">
        <v>2</v>
      </c>
      <c r="H253" s="30" t="s">
        <v>545</v>
      </c>
      <c r="I253" s="32" t="s">
        <v>40</v>
      </c>
    </row>
    <row r="254" spans="1:9" x14ac:dyDescent="0.25">
      <c r="A254" s="28" t="s">
        <v>5</v>
      </c>
      <c r="B254" s="29">
        <v>46252</v>
      </c>
      <c r="C254" s="29">
        <v>46282</v>
      </c>
      <c r="D254" s="29">
        <v>46315</v>
      </c>
      <c r="E254" s="28" t="s">
        <v>546</v>
      </c>
      <c r="F254" s="28" t="s">
        <v>506</v>
      </c>
      <c r="G254" s="30">
        <v>1</v>
      </c>
      <c r="H254" s="30" t="s">
        <v>547</v>
      </c>
      <c r="I254" s="32" t="s">
        <v>40</v>
      </c>
    </row>
    <row r="255" spans="1:9" x14ac:dyDescent="0.25">
      <c r="A255" s="28" t="s">
        <v>5</v>
      </c>
      <c r="B255" s="29">
        <v>46252</v>
      </c>
      <c r="C255" s="29">
        <v>46282</v>
      </c>
      <c r="D255" s="29">
        <v>46315</v>
      </c>
      <c r="E255" s="28" t="s">
        <v>548</v>
      </c>
      <c r="F255" s="28" t="s">
        <v>506</v>
      </c>
      <c r="G255" s="30">
        <v>1</v>
      </c>
      <c r="H255" s="30" t="s">
        <v>549</v>
      </c>
      <c r="I255" s="32" t="s">
        <v>40</v>
      </c>
    </row>
    <row r="256" spans="1:9" x14ac:dyDescent="0.25">
      <c r="A256" s="28" t="s">
        <v>5</v>
      </c>
      <c r="B256" s="29">
        <v>46252</v>
      </c>
      <c r="C256" s="29">
        <v>46282</v>
      </c>
      <c r="D256" s="29">
        <v>46315</v>
      </c>
      <c r="E256" s="28" t="s">
        <v>550</v>
      </c>
      <c r="F256" s="28" t="s">
        <v>506</v>
      </c>
      <c r="G256" s="30">
        <v>1</v>
      </c>
      <c r="H256" s="30" t="s">
        <v>551</v>
      </c>
      <c r="I256" s="32" t="s">
        <v>40</v>
      </c>
    </row>
    <row r="257" spans="1:9" x14ac:dyDescent="0.25">
      <c r="A257" s="28" t="s">
        <v>5</v>
      </c>
      <c r="B257" s="29">
        <v>46252</v>
      </c>
      <c r="C257" s="29">
        <v>46282</v>
      </c>
      <c r="D257" s="29">
        <v>46315</v>
      </c>
      <c r="E257" s="28" t="s">
        <v>552</v>
      </c>
      <c r="F257" s="28" t="s">
        <v>506</v>
      </c>
      <c r="G257" s="30">
        <v>3</v>
      </c>
      <c r="H257" s="30" t="s">
        <v>553</v>
      </c>
      <c r="I257" s="32" t="s">
        <v>40</v>
      </c>
    </row>
    <row r="258" spans="1:9" x14ac:dyDescent="0.25">
      <c r="A258" s="28" t="s">
        <v>5</v>
      </c>
      <c r="B258" s="29">
        <v>46252</v>
      </c>
      <c r="C258" s="29">
        <v>46282</v>
      </c>
      <c r="D258" s="29">
        <v>46315</v>
      </c>
      <c r="E258" s="28" t="s">
        <v>554</v>
      </c>
      <c r="F258" s="28" t="s">
        <v>506</v>
      </c>
      <c r="G258" s="30">
        <v>1</v>
      </c>
      <c r="H258" s="30" t="s">
        <v>555</v>
      </c>
      <c r="I258" s="32" t="s">
        <v>40</v>
      </c>
    </row>
    <row r="259" spans="1:9" x14ac:dyDescent="0.25">
      <c r="A259" s="28" t="s">
        <v>5</v>
      </c>
      <c r="B259" s="29">
        <v>46252</v>
      </c>
      <c r="C259" s="29">
        <v>46282</v>
      </c>
      <c r="D259" s="29">
        <v>46315</v>
      </c>
      <c r="E259" s="28" t="s">
        <v>556</v>
      </c>
      <c r="F259" s="28" t="s">
        <v>506</v>
      </c>
      <c r="G259" s="30">
        <v>2</v>
      </c>
      <c r="H259" s="30" t="s">
        <v>557</v>
      </c>
      <c r="I259" s="32" t="s">
        <v>40</v>
      </c>
    </row>
    <row r="260" spans="1:9" x14ac:dyDescent="0.25">
      <c r="A260" s="28" t="s">
        <v>326</v>
      </c>
      <c r="B260" s="29">
        <v>46252</v>
      </c>
      <c r="C260" s="29">
        <v>46282</v>
      </c>
      <c r="D260" s="29">
        <v>46315</v>
      </c>
      <c r="E260" s="28" t="s">
        <v>558</v>
      </c>
      <c r="F260" s="28" t="s">
        <v>506</v>
      </c>
      <c r="G260" s="30">
        <v>2</v>
      </c>
      <c r="H260" s="30" t="s">
        <v>559</v>
      </c>
      <c r="I260" s="32" t="s">
        <v>40</v>
      </c>
    </row>
    <row r="261" spans="1:9" x14ac:dyDescent="0.25">
      <c r="A261" s="28" t="s">
        <v>326</v>
      </c>
      <c r="B261" s="29">
        <v>46252</v>
      </c>
      <c r="C261" s="29">
        <v>46282</v>
      </c>
      <c r="D261" s="29">
        <v>46315</v>
      </c>
      <c r="E261" s="28" t="s">
        <v>560</v>
      </c>
      <c r="F261" s="28" t="s">
        <v>506</v>
      </c>
      <c r="G261" s="30">
        <v>2</v>
      </c>
      <c r="H261" s="30" t="s">
        <v>561</v>
      </c>
      <c r="I261" s="32" t="s">
        <v>40</v>
      </c>
    </row>
    <row r="262" spans="1:9" x14ac:dyDescent="0.25">
      <c r="A262" s="28" t="s">
        <v>326</v>
      </c>
      <c r="B262" s="29">
        <v>46252</v>
      </c>
      <c r="C262" s="29">
        <v>46282</v>
      </c>
      <c r="D262" s="29">
        <v>46315</v>
      </c>
      <c r="E262" s="28" t="s">
        <v>562</v>
      </c>
      <c r="F262" s="28" t="s">
        <v>506</v>
      </c>
      <c r="G262" s="30">
        <v>1</v>
      </c>
      <c r="H262" s="30" t="s">
        <v>563</v>
      </c>
      <c r="I262" s="32" t="s">
        <v>40</v>
      </c>
    </row>
    <row r="263" spans="1:9" x14ac:dyDescent="0.25">
      <c r="A263" s="28" t="s">
        <v>138</v>
      </c>
      <c r="B263" s="29">
        <v>46282</v>
      </c>
      <c r="C263" s="29">
        <v>46282</v>
      </c>
      <c r="D263" s="29">
        <v>46374</v>
      </c>
      <c r="E263" s="28" t="s">
        <v>564</v>
      </c>
      <c r="F263" s="28" t="s">
        <v>52</v>
      </c>
      <c r="G263" s="30">
        <v>200</v>
      </c>
      <c r="H263" s="30" t="s">
        <v>565</v>
      </c>
      <c r="I263" s="32" t="s">
        <v>34</v>
      </c>
    </row>
    <row r="264" spans="1:9" x14ac:dyDescent="0.25">
      <c r="A264" s="28" t="s">
        <v>76</v>
      </c>
      <c r="B264" s="29">
        <v>46282</v>
      </c>
      <c r="C264" s="29">
        <v>46283</v>
      </c>
      <c r="D264" s="29">
        <v>46346</v>
      </c>
      <c r="E264" s="28" t="s">
        <v>566</v>
      </c>
      <c r="F264" s="28" t="s">
        <v>6</v>
      </c>
      <c r="G264" s="30">
        <v>4</v>
      </c>
      <c r="H264" s="30" t="s">
        <v>567</v>
      </c>
      <c r="I264" s="32" t="s">
        <v>36</v>
      </c>
    </row>
    <row r="265" spans="1:9" x14ac:dyDescent="0.25">
      <c r="A265" s="28" t="s">
        <v>76</v>
      </c>
      <c r="B265" s="29">
        <v>46282</v>
      </c>
      <c r="C265" s="29">
        <v>46283</v>
      </c>
      <c r="D265" s="29">
        <v>46346</v>
      </c>
      <c r="E265" s="28" t="s">
        <v>568</v>
      </c>
      <c r="F265" s="28" t="s">
        <v>6</v>
      </c>
      <c r="G265" s="30">
        <v>46</v>
      </c>
      <c r="H265" s="30" t="s">
        <v>569</v>
      </c>
      <c r="I265" s="32" t="s">
        <v>36</v>
      </c>
    </row>
    <row r="266" spans="1:9" x14ac:dyDescent="0.25">
      <c r="A266" s="28" t="s">
        <v>103</v>
      </c>
      <c r="B266" s="29">
        <v>46283</v>
      </c>
      <c r="C266" s="29">
        <v>46283</v>
      </c>
      <c r="D266" s="29">
        <v>46295</v>
      </c>
      <c r="E266" s="28" t="s">
        <v>163</v>
      </c>
      <c r="F266" s="28" t="s">
        <v>6</v>
      </c>
      <c r="G266" s="30">
        <v>22</v>
      </c>
      <c r="H266" s="30" t="s">
        <v>570</v>
      </c>
      <c r="I266" s="32" t="s">
        <v>34</v>
      </c>
    </row>
    <row r="267" spans="1:9" x14ac:dyDescent="0.25">
      <c r="A267" s="28" t="s">
        <v>103</v>
      </c>
      <c r="B267" s="29">
        <v>46283</v>
      </c>
      <c r="C267" s="29">
        <v>46283</v>
      </c>
      <c r="D267" s="29">
        <v>46295</v>
      </c>
      <c r="E267" s="28" t="s">
        <v>571</v>
      </c>
      <c r="F267" s="28" t="s">
        <v>6</v>
      </c>
      <c r="G267" s="30">
        <v>5</v>
      </c>
      <c r="H267" s="30" t="s">
        <v>166</v>
      </c>
      <c r="I267" s="32" t="s">
        <v>34</v>
      </c>
    </row>
    <row r="268" spans="1:9" x14ac:dyDescent="0.25">
      <c r="A268" s="28" t="s">
        <v>103</v>
      </c>
      <c r="B268" s="29">
        <v>46283</v>
      </c>
      <c r="C268" s="29">
        <v>46283</v>
      </c>
      <c r="D268" s="29">
        <v>46295</v>
      </c>
      <c r="E268" s="28" t="s">
        <v>572</v>
      </c>
      <c r="F268" s="28" t="s">
        <v>6</v>
      </c>
      <c r="G268" s="30">
        <v>1</v>
      </c>
      <c r="H268" s="30" t="s">
        <v>168</v>
      </c>
      <c r="I268" s="32" t="s">
        <v>34</v>
      </c>
    </row>
    <row r="269" spans="1:9" x14ac:dyDescent="0.25">
      <c r="A269" s="28" t="s">
        <v>103</v>
      </c>
      <c r="B269" s="29">
        <v>46283</v>
      </c>
      <c r="C269" s="29">
        <v>46283</v>
      </c>
      <c r="D269" s="29">
        <v>46295</v>
      </c>
      <c r="E269" s="28" t="s">
        <v>169</v>
      </c>
      <c r="F269" s="28" t="s">
        <v>6</v>
      </c>
      <c r="G269" s="30">
        <v>24</v>
      </c>
      <c r="H269" s="30" t="s">
        <v>170</v>
      </c>
      <c r="I269" s="32" t="s">
        <v>34</v>
      </c>
    </row>
    <row r="270" spans="1:9" x14ac:dyDescent="0.25">
      <c r="A270" s="28" t="s">
        <v>76</v>
      </c>
      <c r="B270" s="29">
        <v>46283</v>
      </c>
      <c r="C270" s="29">
        <v>46283</v>
      </c>
      <c r="D270" s="29">
        <v>46343</v>
      </c>
      <c r="E270" s="28" t="s">
        <v>573</v>
      </c>
      <c r="F270" s="28" t="s">
        <v>6</v>
      </c>
      <c r="G270" s="30">
        <v>212</v>
      </c>
      <c r="H270" s="30" t="s">
        <v>574</v>
      </c>
      <c r="I270" s="32" t="s">
        <v>43</v>
      </c>
    </row>
    <row r="271" spans="1:9" x14ac:dyDescent="0.25">
      <c r="A271" s="28" t="s">
        <v>53</v>
      </c>
      <c r="B271" s="29">
        <v>46283</v>
      </c>
      <c r="C271" s="29">
        <v>46283</v>
      </c>
      <c r="D271" s="29">
        <v>46343</v>
      </c>
      <c r="E271" s="28" t="s">
        <v>573</v>
      </c>
      <c r="F271" s="28" t="s">
        <v>6</v>
      </c>
      <c r="G271" s="30">
        <v>50</v>
      </c>
      <c r="H271" s="30" t="s">
        <v>575</v>
      </c>
      <c r="I271" s="32" t="s">
        <v>43</v>
      </c>
    </row>
    <row r="272" spans="1:9" x14ac:dyDescent="0.25">
      <c r="A272" s="28" t="s">
        <v>76</v>
      </c>
      <c r="B272" s="29">
        <v>46286</v>
      </c>
      <c r="C272" s="29">
        <v>46287</v>
      </c>
      <c r="D272" s="29">
        <v>46346</v>
      </c>
      <c r="E272" s="28" t="s">
        <v>577</v>
      </c>
      <c r="F272" s="28" t="s">
        <v>6</v>
      </c>
      <c r="G272" s="30">
        <v>1</v>
      </c>
      <c r="H272" s="30" t="s">
        <v>578</v>
      </c>
      <c r="I272" s="32" t="s">
        <v>45</v>
      </c>
    </row>
    <row r="273" spans="1:9" x14ac:dyDescent="0.25">
      <c r="A273" s="28" t="s">
        <v>76</v>
      </c>
      <c r="B273" s="29">
        <v>46286</v>
      </c>
      <c r="C273" s="29">
        <v>46287</v>
      </c>
      <c r="D273" s="29">
        <v>46346</v>
      </c>
      <c r="E273" s="28" t="s">
        <v>579</v>
      </c>
      <c r="F273" s="28" t="s">
        <v>6</v>
      </c>
      <c r="G273" s="30">
        <v>11</v>
      </c>
      <c r="H273" s="30" t="s">
        <v>580</v>
      </c>
      <c r="I273" s="32" t="s">
        <v>45</v>
      </c>
    </row>
    <row r="274" spans="1:9" x14ac:dyDescent="0.25">
      <c r="A274" s="28" t="s">
        <v>76</v>
      </c>
      <c r="B274" s="29">
        <v>46286</v>
      </c>
      <c r="C274" s="29">
        <v>46287</v>
      </c>
      <c r="D274" s="29">
        <v>46346</v>
      </c>
      <c r="E274" s="28" t="s">
        <v>581</v>
      </c>
      <c r="F274" s="28" t="s">
        <v>6</v>
      </c>
      <c r="G274" s="30">
        <v>22</v>
      </c>
      <c r="H274" s="30" t="s">
        <v>582</v>
      </c>
      <c r="I274" s="32" t="s">
        <v>45</v>
      </c>
    </row>
    <row r="275" spans="1:9" x14ac:dyDescent="0.25">
      <c r="A275" s="28" t="s">
        <v>5</v>
      </c>
      <c r="B275" s="29">
        <v>46286</v>
      </c>
      <c r="C275" s="29">
        <v>46287</v>
      </c>
      <c r="D275" s="29">
        <v>46346</v>
      </c>
      <c r="E275" s="28" t="s">
        <v>581</v>
      </c>
      <c r="F275" s="28" t="s">
        <v>6</v>
      </c>
      <c r="G275" s="30">
        <v>1</v>
      </c>
      <c r="H275" s="30" t="s">
        <v>583</v>
      </c>
      <c r="I275" s="32" t="s">
        <v>45</v>
      </c>
    </row>
    <row r="276" spans="1:9" x14ac:dyDescent="0.25">
      <c r="A276" s="28" t="s">
        <v>5</v>
      </c>
      <c r="B276" s="29">
        <v>46286</v>
      </c>
      <c r="C276" s="29">
        <v>46287</v>
      </c>
      <c r="D276" s="29">
        <v>46346</v>
      </c>
      <c r="E276" s="28" t="s">
        <v>584</v>
      </c>
      <c r="F276" s="28" t="s">
        <v>6</v>
      </c>
      <c r="G276" s="30">
        <v>2</v>
      </c>
      <c r="H276" s="30" t="s">
        <v>585</v>
      </c>
      <c r="I276" s="32" t="s">
        <v>45</v>
      </c>
    </row>
    <row r="277" spans="1:9" x14ac:dyDescent="0.25">
      <c r="A277" s="28" t="s">
        <v>5</v>
      </c>
      <c r="B277" s="29">
        <v>46286</v>
      </c>
      <c r="C277" s="29">
        <v>46287</v>
      </c>
      <c r="D277" s="29">
        <v>46346</v>
      </c>
      <c r="E277" s="28" t="s">
        <v>586</v>
      </c>
      <c r="F277" s="28" t="s">
        <v>6</v>
      </c>
      <c r="G277" s="30">
        <v>1</v>
      </c>
      <c r="H277" s="30" t="s">
        <v>587</v>
      </c>
      <c r="I277" s="32" t="s">
        <v>45</v>
      </c>
    </row>
    <row r="278" spans="1:9" x14ac:dyDescent="0.25">
      <c r="A278" s="28" t="s">
        <v>5</v>
      </c>
      <c r="B278" s="29">
        <v>46286</v>
      </c>
      <c r="C278" s="29">
        <v>46287</v>
      </c>
      <c r="D278" s="29">
        <v>46346</v>
      </c>
      <c r="E278" s="28" t="s">
        <v>588</v>
      </c>
      <c r="F278" s="28" t="s">
        <v>6</v>
      </c>
      <c r="G278" s="30">
        <v>3</v>
      </c>
      <c r="H278" s="30" t="s">
        <v>589</v>
      </c>
      <c r="I278" s="32" t="s">
        <v>45</v>
      </c>
    </row>
    <row r="279" spans="1:9" x14ac:dyDescent="0.25">
      <c r="A279" s="28" t="s">
        <v>5</v>
      </c>
      <c r="B279" s="29">
        <v>46286</v>
      </c>
      <c r="C279" s="29">
        <v>46287</v>
      </c>
      <c r="D279" s="29">
        <v>46346</v>
      </c>
      <c r="E279" s="28" t="s">
        <v>590</v>
      </c>
      <c r="F279" s="28" t="s">
        <v>6</v>
      </c>
      <c r="G279" s="30">
        <v>20</v>
      </c>
      <c r="H279" s="30" t="s">
        <v>591</v>
      </c>
      <c r="I279" s="32" t="s">
        <v>45</v>
      </c>
    </row>
    <row r="280" spans="1:9" x14ac:dyDescent="0.25">
      <c r="A280" s="28" t="s">
        <v>53</v>
      </c>
      <c r="B280" s="29">
        <v>46286</v>
      </c>
      <c r="C280" s="29">
        <v>46287</v>
      </c>
      <c r="D280" s="29">
        <v>46346</v>
      </c>
      <c r="E280" s="28" t="s">
        <v>581</v>
      </c>
      <c r="F280" s="28" t="s">
        <v>6</v>
      </c>
      <c r="G280" s="30">
        <v>2</v>
      </c>
      <c r="H280" s="30" t="s">
        <v>592</v>
      </c>
      <c r="I280" s="32" t="s">
        <v>45</v>
      </c>
    </row>
    <row r="281" spans="1:9" x14ac:dyDescent="0.25">
      <c r="A281" s="28" t="s">
        <v>189</v>
      </c>
      <c r="B281" s="29">
        <v>46286</v>
      </c>
      <c r="C281" s="29">
        <v>46287</v>
      </c>
      <c r="D281" s="29">
        <v>46346</v>
      </c>
      <c r="E281" s="28" t="s">
        <v>593</v>
      </c>
      <c r="F281" s="28" t="s">
        <v>6</v>
      </c>
      <c r="G281" s="30">
        <v>2</v>
      </c>
      <c r="H281" s="30" t="s">
        <v>594</v>
      </c>
      <c r="I281" s="32" t="s">
        <v>45</v>
      </c>
    </row>
    <row r="282" spans="1:9" x14ac:dyDescent="0.25">
      <c r="A282" s="28" t="s">
        <v>189</v>
      </c>
      <c r="B282" s="29">
        <v>46286</v>
      </c>
      <c r="C282" s="29">
        <v>46287</v>
      </c>
      <c r="D282" s="29">
        <v>46346</v>
      </c>
      <c r="E282" s="28" t="s">
        <v>595</v>
      </c>
      <c r="F282" s="28" t="s">
        <v>6</v>
      </c>
      <c r="G282" s="30">
        <v>4</v>
      </c>
      <c r="H282" s="30" t="s">
        <v>596</v>
      </c>
      <c r="I282" s="32" t="s">
        <v>45</v>
      </c>
    </row>
    <row r="283" spans="1:9" x14ac:dyDescent="0.25">
      <c r="A283" s="28" t="s">
        <v>56</v>
      </c>
      <c r="B283" s="29">
        <v>46286</v>
      </c>
      <c r="C283" s="29">
        <v>46287</v>
      </c>
      <c r="D283" s="29">
        <v>46346</v>
      </c>
      <c r="E283" s="28" t="s">
        <v>581</v>
      </c>
      <c r="F283" s="28" t="s">
        <v>6</v>
      </c>
      <c r="G283" s="30">
        <v>2</v>
      </c>
      <c r="H283" s="30" t="s">
        <v>597</v>
      </c>
      <c r="I283" s="32" t="s">
        <v>45</v>
      </c>
    </row>
    <row r="284" spans="1:9" x14ac:dyDescent="0.25">
      <c r="A284" s="28" t="s">
        <v>56</v>
      </c>
      <c r="B284" s="29">
        <v>46286</v>
      </c>
      <c r="C284" s="29">
        <v>46287</v>
      </c>
      <c r="D284" s="29">
        <v>46346</v>
      </c>
      <c r="E284" s="28" t="s">
        <v>581</v>
      </c>
      <c r="F284" s="28" t="s">
        <v>6</v>
      </c>
      <c r="G284" s="30">
        <v>1</v>
      </c>
      <c r="H284" s="30" t="s">
        <v>598</v>
      </c>
      <c r="I284" s="32" t="s">
        <v>45</v>
      </c>
    </row>
    <row r="285" spans="1:9" x14ac:dyDescent="0.25">
      <c r="A285" s="28" t="s">
        <v>207</v>
      </c>
      <c r="B285" s="29">
        <v>46286</v>
      </c>
      <c r="C285" s="29">
        <v>46287</v>
      </c>
      <c r="D285" s="29">
        <v>46346</v>
      </c>
      <c r="E285" s="28" t="s">
        <v>599</v>
      </c>
      <c r="F285" s="28" t="s">
        <v>6</v>
      </c>
      <c r="G285" s="30">
        <v>1</v>
      </c>
      <c r="H285" s="30" t="s">
        <v>600</v>
      </c>
      <c r="I285" s="32" t="s">
        <v>45</v>
      </c>
    </row>
    <row r="286" spans="1:9" x14ac:dyDescent="0.25">
      <c r="A286" s="28" t="s">
        <v>207</v>
      </c>
      <c r="B286" s="29">
        <v>46286</v>
      </c>
      <c r="C286" s="29">
        <v>46287</v>
      </c>
      <c r="D286" s="29">
        <v>46346</v>
      </c>
      <c r="E286" s="28" t="s">
        <v>601</v>
      </c>
      <c r="F286" s="28" t="s">
        <v>6</v>
      </c>
      <c r="G286" s="30">
        <v>2</v>
      </c>
      <c r="H286" s="30" t="s">
        <v>602</v>
      </c>
      <c r="I286" s="32" t="s">
        <v>45</v>
      </c>
    </row>
    <row r="287" spans="1:9" x14ac:dyDescent="0.25">
      <c r="A287" s="28" t="s">
        <v>207</v>
      </c>
      <c r="B287" s="29">
        <v>46286</v>
      </c>
      <c r="C287" s="29">
        <v>46287</v>
      </c>
      <c r="D287" s="29">
        <v>46346</v>
      </c>
      <c r="E287" s="28" t="s">
        <v>603</v>
      </c>
      <c r="F287" s="28" t="s">
        <v>6</v>
      </c>
      <c r="G287" s="30">
        <v>72</v>
      </c>
      <c r="H287" s="30" t="s">
        <v>604</v>
      </c>
      <c r="I287" s="32" t="s">
        <v>45</v>
      </c>
    </row>
    <row r="288" spans="1:9" x14ac:dyDescent="0.25">
      <c r="A288" s="28" t="s">
        <v>5</v>
      </c>
      <c r="B288" s="29">
        <v>46287</v>
      </c>
      <c r="C288" s="29">
        <v>46287</v>
      </c>
      <c r="D288" s="29">
        <v>46353</v>
      </c>
      <c r="E288" s="28" t="s">
        <v>391</v>
      </c>
      <c r="F288" s="28" t="s">
        <v>6</v>
      </c>
      <c r="G288" s="30">
        <v>1</v>
      </c>
      <c r="H288" s="30" t="s">
        <v>605</v>
      </c>
      <c r="I288" s="32" t="s">
        <v>41</v>
      </c>
    </row>
    <row r="289" spans="1:9" x14ac:dyDescent="0.25">
      <c r="A289" s="28" t="s">
        <v>5</v>
      </c>
      <c r="B289" s="29">
        <v>46288</v>
      </c>
      <c r="C289" s="29">
        <v>46288</v>
      </c>
      <c r="D289" s="29">
        <v>46347</v>
      </c>
      <c r="E289" s="28" t="s">
        <v>606</v>
      </c>
      <c r="F289" s="28" t="s">
        <v>52</v>
      </c>
      <c r="G289" s="30">
        <v>106</v>
      </c>
      <c r="H289" s="30" t="s">
        <v>607</v>
      </c>
      <c r="I289" s="32" t="s">
        <v>37</v>
      </c>
    </row>
    <row r="290" spans="1:9" x14ac:dyDescent="0.25">
      <c r="A290" s="28" t="s">
        <v>5</v>
      </c>
      <c r="B290" s="29">
        <v>46280</v>
      </c>
      <c r="C290" s="29">
        <v>46288</v>
      </c>
      <c r="D290" s="29">
        <v>46340</v>
      </c>
      <c r="E290" s="28" t="s">
        <v>608</v>
      </c>
      <c r="F290" s="28" t="s">
        <v>6</v>
      </c>
      <c r="G290" s="30">
        <v>24</v>
      </c>
      <c r="H290" s="30" t="s">
        <v>609</v>
      </c>
      <c r="I290" s="32" t="s">
        <v>46</v>
      </c>
    </row>
    <row r="291" spans="1:9" x14ac:dyDescent="0.25">
      <c r="A291" s="28" t="s">
        <v>5</v>
      </c>
      <c r="B291" s="29">
        <v>46280</v>
      </c>
      <c r="C291" s="29">
        <v>46288</v>
      </c>
      <c r="D291" s="29">
        <v>46340</v>
      </c>
      <c r="E291" s="28" t="s">
        <v>610</v>
      </c>
      <c r="F291" s="28" t="s">
        <v>6</v>
      </c>
      <c r="G291" s="30">
        <v>29</v>
      </c>
      <c r="H291" s="30" t="s">
        <v>611</v>
      </c>
      <c r="I291" s="32" t="s">
        <v>46</v>
      </c>
    </row>
    <row r="292" spans="1:9" x14ac:dyDescent="0.25">
      <c r="A292" s="28" t="s">
        <v>5</v>
      </c>
      <c r="B292" s="29">
        <v>46280</v>
      </c>
      <c r="C292" s="29">
        <v>46288</v>
      </c>
      <c r="D292" s="29">
        <v>46340</v>
      </c>
      <c r="E292" s="28" t="s">
        <v>612</v>
      </c>
      <c r="F292" s="28" t="s">
        <v>6</v>
      </c>
      <c r="G292" s="30">
        <v>3</v>
      </c>
      <c r="H292" s="30" t="s">
        <v>613</v>
      </c>
      <c r="I292" s="32" t="s">
        <v>46</v>
      </c>
    </row>
    <row r="293" spans="1:9" x14ac:dyDescent="0.25">
      <c r="A293" s="28" t="s">
        <v>5</v>
      </c>
      <c r="B293" s="29">
        <v>46280</v>
      </c>
      <c r="C293" s="29">
        <v>46288</v>
      </c>
      <c r="D293" s="29">
        <v>46340</v>
      </c>
      <c r="E293" s="28" t="s">
        <v>614</v>
      </c>
      <c r="F293" s="28" t="s">
        <v>6</v>
      </c>
      <c r="G293" s="30">
        <v>1</v>
      </c>
      <c r="H293" s="30" t="s">
        <v>615</v>
      </c>
      <c r="I293" s="32" t="s">
        <v>46</v>
      </c>
    </row>
  </sheetData>
  <phoneticPr fontId="10" type="noConversion"/>
  <pageMargins left="0.7" right="0.7" top="0.75" bottom="0.75" header="0.3" footer="0.3"/>
  <pageSetup orientation="portrait" horizontalDpi="204" verticalDpi="192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8BBD2A-1E87-4024-88DE-38D06028A654}">
          <x14:formula1>
            <xm:f>'Industry List'!$A$1:$A$22</xm:f>
          </x14:formula1>
          <xm:sqref>I3:I293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3875-3DF4-4258-8762-7FFE2A7D620D}">
  <dimension ref="A1:B9"/>
  <sheetViews>
    <sheetView workbookViewId="0"/>
  </sheetViews>
  <sheetFormatPr defaultColWidth="8.7109375" defaultRowHeight="15" x14ac:dyDescent="0.25"/>
  <cols>
    <col min="1" max="1" width="28.42578125" bestFit="1" customWidth="1"/>
    <col min="2" max="2" width="7.7109375" style="22" bestFit="1" customWidth="1"/>
  </cols>
  <sheetData>
    <row r="1" spans="1:2" ht="97.5" x14ac:dyDescent="0.25">
      <c r="A1" s="1" t="s">
        <v>25</v>
      </c>
    </row>
    <row r="2" spans="1:2" x14ac:dyDescent="0.25">
      <c r="A2" s="15" t="s">
        <v>16</v>
      </c>
      <c r="B2" s="23" t="s">
        <v>15</v>
      </c>
    </row>
    <row r="3" spans="1:2" x14ac:dyDescent="0.25">
      <c r="A3" s="17" t="s">
        <v>17</v>
      </c>
      <c r="B3" s="24">
        <f>SUM('Call Center Relocations Report'!G:G)</f>
        <v>163</v>
      </c>
    </row>
    <row r="4" spans="1:2" x14ac:dyDescent="0.25">
      <c r="A4" s="17" t="s">
        <v>9</v>
      </c>
      <c r="B4" s="24">
        <f>COUNTIF('Call Center Relocations Report'!F:F,"Layoff Permanent")</f>
        <v>1</v>
      </c>
    </row>
    <row r="5" spans="1:2" x14ac:dyDescent="0.25">
      <c r="A5" s="17" t="s">
        <v>10</v>
      </c>
      <c r="B5" s="24">
        <f>COUNTIF('Call Center Relocations Report'!F:F,"Layoff Temporary")</f>
        <v>0</v>
      </c>
    </row>
    <row r="6" spans="1:2" x14ac:dyDescent="0.25">
      <c r="A6" s="17" t="s">
        <v>11</v>
      </c>
      <c r="B6" s="24">
        <f>COUNTIF('Call Center Relocations Report'!F:F,"Layoff Not Identified")</f>
        <v>0</v>
      </c>
    </row>
    <row r="7" spans="1:2" x14ac:dyDescent="0.25">
      <c r="A7" s="17" t="s">
        <v>12</v>
      </c>
      <c r="B7" s="24">
        <f>COUNTIF('Call Center Relocations Report'!F:F,"Closure Permanent")</f>
        <v>0</v>
      </c>
    </row>
    <row r="8" spans="1:2" x14ac:dyDescent="0.25">
      <c r="A8" s="17" t="s">
        <v>13</v>
      </c>
      <c r="B8" s="24">
        <f>COUNTIF('Call Center Relocations Report'!F:F,"Closure Temporary")</f>
        <v>0</v>
      </c>
    </row>
    <row r="9" spans="1:2" x14ac:dyDescent="0.25">
      <c r="A9" s="17" t="s">
        <v>14</v>
      </c>
      <c r="B9" s="24">
        <f>COUNTIF('Call Center Relocations Report'!F:F,"Closure Not Identified")</f>
        <v>0</v>
      </c>
    </row>
  </sheetData>
  <pageMargins left="0.7" right="0.7" top="0.75" bottom="0.75" header="0.3" footer="0.3"/>
  <ignoredErrors>
    <ignoredError sqref="B4:B9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6718-798E-45ED-8CA1-01AA760CE5F1}">
  <dimension ref="A1:H3"/>
  <sheetViews>
    <sheetView workbookViewId="0"/>
  </sheetViews>
  <sheetFormatPr defaultColWidth="8.7109375" defaultRowHeight="15" x14ac:dyDescent="0.25"/>
  <cols>
    <col min="1" max="1" width="31.140625" customWidth="1"/>
    <col min="2" max="2" width="8.42578125" style="18" bestFit="1" customWidth="1"/>
    <col min="3" max="3" width="12.140625" style="18" bestFit="1" customWidth="1"/>
    <col min="4" max="4" width="10.28515625" style="18" bestFit="1" customWidth="1"/>
    <col min="5" max="5" width="31.28515625" style="1" bestFit="1" customWidth="1"/>
    <col min="6" max="6" width="13.42578125" bestFit="1" customWidth="1"/>
    <col min="7" max="7" width="12.140625" bestFit="1" customWidth="1"/>
    <col min="8" max="8" width="34.42578125" bestFit="1" customWidth="1"/>
  </cols>
  <sheetData>
    <row r="1" spans="1:8" ht="99.75" x14ac:dyDescent="0.25">
      <c r="A1" s="25" t="s">
        <v>576</v>
      </c>
      <c r="E1"/>
    </row>
    <row r="2" spans="1:8" ht="24.75" x14ac:dyDescent="0.25">
      <c r="A2" s="19" t="s">
        <v>0</v>
      </c>
      <c r="B2" s="20" t="s">
        <v>7</v>
      </c>
      <c r="C2" s="20" t="s">
        <v>22</v>
      </c>
      <c r="D2" s="20" t="s">
        <v>8</v>
      </c>
      <c r="E2" s="19" t="s">
        <v>1</v>
      </c>
      <c r="F2" s="19" t="s">
        <v>2</v>
      </c>
      <c r="G2" s="19" t="s">
        <v>3</v>
      </c>
      <c r="H2" s="21" t="s">
        <v>4</v>
      </c>
    </row>
    <row r="3" spans="1:8" x14ac:dyDescent="0.25">
      <c r="A3" s="4" t="s">
        <v>5</v>
      </c>
      <c r="B3" s="9">
        <v>44984</v>
      </c>
      <c r="C3" s="9">
        <v>44987</v>
      </c>
      <c r="D3" s="9">
        <v>45047</v>
      </c>
      <c r="E3" s="5" t="s">
        <v>26</v>
      </c>
      <c r="F3" s="5" t="s">
        <v>6</v>
      </c>
      <c r="G3" s="6">
        <v>163</v>
      </c>
      <c r="H3" s="7" t="s">
        <v>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B0C9-EE0D-4672-99B4-ACA7D2D31E92}">
  <dimension ref="A1:A22"/>
  <sheetViews>
    <sheetView workbookViewId="0">
      <selection sqref="A1:A22"/>
    </sheetView>
  </sheetViews>
  <sheetFormatPr defaultColWidth="8.7109375" defaultRowHeight="15" x14ac:dyDescent="0.25"/>
  <cols>
    <col min="1" max="1" width="67.28515625" bestFit="1" customWidth="1"/>
  </cols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14ED5C53901F4C88FF6AEBBF3D8E0D" ma:contentTypeVersion="13" ma:contentTypeDescription="Create a new document." ma:contentTypeScope="" ma:versionID="529ed3825ab478a5ffdc44eb265dc6f5">
  <xsd:schema xmlns:xsd="http://www.w3.org/2001/XMLSchema" xmlns:xs="http://www.w3.org/2001/XMLSchema" xmlns:p="http://schemas.microsoft.com/office/2006/metadata/properties" xmlns:ns2="82b749e3-8208-459a-bfc0-9b428d09cbab" xmlns:ns3="9ac7e9dd-8d2d-4750-b54a-f534515ac3a2" targetNamespace="http://schemas.microsoft.com/office/2006/metadata/properties" ma:root="true" ma:fieldsID="b7c2030912f9588e16c624efbe24e62a" ns2:_="" ns3:_="">
    <xsd:import namespace="82b749e3-8208-459a-bfc0-9b428d09cbab"/>
    <xsd:import namespace="9ac7e9dd-8d2d-4750-b54a-f534515ac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9e3-8208-459a-bfc0-9b428d09c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7394e95-b349-4f38-a288-35f6b460f5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7e9dd-8d2d-4750-b54a-f534515ac3a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eb3a4cf-a4c1-465d-84d5-3df346f355a6}" ma:internalName="TaxCatchAll" ma:showField="CatchAllData" ma:web="9ac7e9dd-8d2d-4750-b54a-f534515ac3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c7e9dd-8d2d-4750-b54a-f534515ac3a2" xsi:nil="true"/>
    <lcf76f155ced4ddcb4097134ff3c332f xmlns="82b749e3-8208-459a-bfc0-9b428d09cb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E6DBBA-054B-45F8-9A84-150462473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749e3-8208-459a-bfc0-9b428d09cbab"/>
    <ds:schemaRef ds:uri="9ac7e9dd-8d2d-4750-b54a-f534515ac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16F10D-B753-42CE-8A8A-B1A6B34174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A53F4-7FBD-4129-BEA1-73C6FB9B4B41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82b749e3-8208-459a-bfc0-9b428d09cbab"/>
    <ds:schemaRef ds:uri="9ac7e9dd-8d2d-4750-b54a-f534515ac3a2"/>
    <ds:schemaRef ds:uri="http://schemas.microsoft.com/office/2006/metadata/properties"/>
    <ds:schemaRef ds:uri="http://purl.org/dc/elements/1.1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51480e4-deb2-4da5-bc64-7d1e9e1df8e4}" enabled="1" method="Standard" siteId="{06cac249-57c6-4eed-94fd-256abde82b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WARN Report Summary</vt:lpstr>
      <vt:lpstr>Detailed WARN Report </vt:lpstr>
      <vt:lpstr>Call Center Relocations Summary</vt:lpstr>
      <vt:lpstr>Call Center Relocations Report</vt:lpstr>
      <vt:lpstr>Industry List</vt:lpstr>
    </vt:vector>
  </TitlesOfParts>
  <Company>Employment Development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WARN Report</dc:title>
  <dc:creator>EDD Employment Development Department State of California</dc:creator>
  <cp:keywords>DAT Approved Accessibile Template</cp:keywords>
  <cp:lastModifiedBy>Chinn, Jeffrey@EDD</cp:lastModifiedBy>
  <dcterms:created xsi:type="dcterms:W3CDTF">2023-03-21T10:09:53Z</dcterms:created>
  <dcterms:modified xsi:type="dcterms:W3CDTF">2026-09-24T17:24:47Z</dcterms:modified>
  <cp:category>Calculating WARN Report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0x010100E614ED5C53901F4C88FF6AEBBF3D8E0D</vt:lpwstr>
  </property>
  <property fmtid="{D5CDD505-2E9C-101B-9397-08002B2CF9AE}" pid="3" name="MediaServiceImageTags">
    <vt:lpwstr/>
  </property>
</Properties>
</file>